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48" i="1"/>
  <c r="J48"/>
  <c r="H48"/>
  <c r="I63"/>
  <c r="I62" s="1"/>
  <c r="J63"/>
  <c r="J62" s="1"/>
  <c r="H63"/>
  <c r="H62"/>
  <c r="J65"/>
  <c r="H44"/>
  <c r="J91"/>
  <c r="I91"/>
  <c r="H91"/>
  <c r="J90"/>
  <c r="I90"/>
  <c r="I89" s="1"/>
  <c r="H90"/>
  <c r="J89"/>
  <c r="H89"/>
  <c r="I69"/>
  <c r="I68" s="1"/>
  <c r="J69"/>
  <c r="J68" s="1"/>
  <c r="H69"/>
  <c r="H68" s="1"/>
  <c r="I58"/>
  <c r="J58"/>
  <c r="H58"/>
  <c r="I44"/>
  <c r="J44"/>
  <c r="I41"/>
  <c r="I40" s="1"/>
  <c r="J41"/>
  <c r="J40" s="1"/>
  <c r="H41"/>
  <c r="H40" s="1"/>
  <c r="J35"/>
  <c r="I35"/>
  <c r="H35"/>
  <c r="J32"/>
  <c r="I32"/>
  <c r="H32"/>
  <c r="J31"/>
  <c r="I31"/>
  <c r="H31"/>
  <c r="I37"/>
  <c r="I34" s="1"/>
  <c r="J37"/>
  <c r="J34" s="1"/>
  <c r="H37"/>
  <c r="H34" s="1"/>
  <c r="H30" s="1"/>
  <c r="I46"/>
  <c r="I43" s="1"/>
  <c r="J46"/>
  <c r="H46"/>
  <c r="I50"/>
  <c r="I49" s="1"/>
  <c r="J50"/>
  <c r="J49" s="1"/>
  <c r="H50"/>
  <c r="H49" s="1"/>
  <c r="I53"/>
  <c r="J53"/>
  <c r="H53"/>
  <c r="I55"/>
  <c r="J55"/>
  <c r="H55"/>
  <c r="I60"/>
  <c r="I57" s="1"/>
  <c r="J60"/>
  <c r="J57" s="1"/>
  <c r="H60"/>
  <c r="I66"/>
  <c r="I65" s="1"/>
  <c r="J66"/>
  <c r="H66"/>
  <c r="H65" s="1"/>
  <c r="I73"/>
  <c r="I72" s="1"/>
  <c r="I71" s="1"/>
  <c r="J73"/>
  <c r="J72" s="1"/>
  <c r="J71" s="1"/>
  <c r="H73"/>
  <c r="H72" s="1"/>
  <c r="H71" s="1"/>
  <c r="I77"/>
  <c r="J77"/>
  <c r="H77"/>
  <c r="I80"/>
  <c r="I79" s="1"/>
  <c r="J80"/>
  <c r="J79" s="1"/>
  <c r="H80"/>
  <c r="H79" s="1"/>
  <c r="I84"/>
  <c r="J84"/>
  <c r="H84"/>
  <c r="I87"/>
  <c r="I86" s="1"/>
  <c r="I83" s="1"/>
  <c r="I82" s="1"/>
  <c r="J87"/>
  <c r="J86" s="1"/>
  <c r="H87"/>
  <c r="H86" s="1"/>
  <c r="H83" s="1"/>
  <c r="H82" s="1"/>
  <c r="I96"/>
  <c r="I95" s="1"/>
  <c r="I94" s="1"/>
  <c r="I93" s="1"/>
  <c r="J96"/>
  <c r="J95" s="1"/>
  <c r="J94" s="1"/>
  <c r="J93" s="1"/>
  <c r="H96"/>
  <c r="H95" s="1"/>
  <c r="H94" s="1"/>
  <c r="H93" s="1"/>
  <c r="I28"/>
  <c r="I27" s="1"/>
  <c r="I26" s="1"/>
  <c r="J28"/>
  <c r="J27" s="1"/>
  <c r="J26" s="1"/>
  <c r="H28"/>
  <c r="H27" s="1"/>
  <c r="H26" s="1"/>
  <c r="I24"/>
  <c r="I23" s="1"/>
  <c r="I22" s="1"/>
  <c r="J24"/>
  <c r="J23" s="1"/>
  <c r="J22" s="1"/>
  <c r="H24"/>
  <c r="H23" s="1"/>
  <c r="H22" s="1"/>
  <c r="I20"/>
  <c r="I19" s="1"/>
  <c r="J20"/>
  <c r="J19" s="1"/>
  <c r="H20"/>
  <c r="H19" s="1"/>
  <c r="I16"/>
  <c r="I15" s="1"/>
  <c r="I13" s="1"/>
  <c r="J16"/>
  <c r="J15" s="1"/>
  <c r="J13" s="1"/>
  <c r="H16"/>
  <c r="H15" s="1"/>
  <c r="H13" s="1"/>
  <c r="J30" l="1"/>
  <c r="H57"/>
  <c r="I30"/>
  <c r="J43"/>
  <c r="J39" s="1"/>
  <c r="J83"/>
  <c r="J82" s="1"/>
  <c r="H43"/>
  <c r="H39" s="1"/>
  <c r="I39"/>
  <c r="J52"/>
  <c r="I52"/>
  <c r="H52"/>
  <c r="J76"/>
  <c r="H76"/>
  <c r="H75" s="1"/>
  <c r="I76"/>
  <c r="I75" s="1"/>
  <c r="I12" l="1"/>
  <c r="I10" s="1"/>
  <c r="I98" s="1"/>
  <c r="J12"/>
  <c r="J10" s="1"/>
  <c r="J98" s="1"/>
  <c r="H12"/>
  <c r="H10" s="1"/>
  <c r="H98" s="1"/>
  <c r="J75"/>
</calcChain>
</file>

<file path=xl/sharedStrings.xml><?xml version="1.0" encoding="utf-8"?>
<sst xmlns="http://schemas.openxmlformats.org/spreadsheetml/2006/main" count="107" uniqueCount="54">
  <si>
    <t xml:space="preserve"> Наименование</t>
  </si>
  <si>
    <t>МП</t>
  </si>
  <si>
    <t>ППМП</t>
  </si>
  <si>
    <t>ОМ</t>
  </si>
  <si>
    <t>ГРБС</t>
  </si>
  <si>
    <t>НР</t>
  </si>
  <si>
    <t>ВР</t>
  </si>
  <si>
    <t>2021г.</t>
  </si>
  <si>
    <t>Администрация Брасовского района</t>
  </si>
  <si>
    <t>(в том числе земельными участками), рационального его использования, распоряжения</t>
  </si>
  <si>
    <t>Оценка имущества признание прав и регулирование имущественных отношений</t>
  </si>
  <si>
    <t>Закупка товаров, работ и услуг для  обеспечения государственных (муниципальных) нужд</t>
  </si>
  <si>
    <t>Иные закупки товаров, работ и услуг для   обеспечения государственных    (муниципальных) нужд</t>
  </si>
  <si>
    <t>Развитие и совершенствование деятельности организаций полиграфии, печатных и электронных средств массовой информации, их эффективное функционирование</t>
  </si>
  <si>
    <t>Информационное обеспечение деятельности органов местного самоуправление</t>
  </si>
  <si>
    <t>Руководство и управление в сфере установленных функций органов местного самоуправления</t>
  </si>
  <si>
    <t>Осуществление первичного воинского учета на территориях, где отсутствуют военные комиссариаты</t>
  </si>
  <si>
    <t>Межбюджетные трансферты</t>
  </si>
  <si>
    <t>Иные межбюджетные трансферты</t>
  </si>
  <si>
    <t>Водохозяйственные и водоохранные мероприятия</t>
  </si>
  <si>
    <t>Создание условий для массового отдыха жителей, включая доступ к водным объектам; обустройство рекреационных зон отдыха на водных объектах; обеспечение безопасности людей на водных объектах, охраны их жизни и здоровья; противопаводковые мероприятия и водохозяйственная деятельность и другие мероприятия</t>
  </si>
  <si>
    <t>Развитие и модернизация сети автомобильных дорог общего пользования  межмуниципального и местного значения</t>
  </si>
  <si>
    <t>Обеспечение сохранности автомобильных дорог  местного значения и условий безопасного движениям по ним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</si>
  <si>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</si>
  <si>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</si>
  <si>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Содействия реформирования жилищного коммунального хозяйства, создание благоприятных условий проживания</t>
  </si>
  <si>
    <t>Организация и освещение улиц</t>
  </si>
  <si>
    <t>Организация и содержание мест захоронения</t>
  </si>
  <si>
    <t>Мероприятия по благоустройству</t>
  </si>
  <si>
    <t>Мероприятия в сфере коммунального хозяйства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</si>
  <si>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</si>
  <si>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Создание условий для участия граждан в культурной жизни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</si>
  <si>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</si>
  <si>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Дворцы и дома  культуры, клубы, выставочные залы</t>
  </si>
  <si>
    <t>Обеспечение свободы творчеств и прав граждан на участие культурной жизни, на равный доступ к культурным ценностям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</si>
  <si>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</si>
  <si>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Библиотеки</t>
  </si>
  <si>
    <t>Не программная  деятельность</t>
  </si>
  <si>
    <t>Резервные фонды</t>
  </si>
  <si>
    <t>Резервные фонды местных администраций</t>
  </si>
  <si>
    <t>Резервные средства</t>
  </si>
  <si>
    <t>Условно утвержденные расходы</t>
  </si>
  <si>
    <t>Всего расходов</t>
  </si>
  <si>
    <r>
      <t xml:space="preserve">Обеспечение эффективного управления и распоряжения муниципальным имуществом </t>
    </r>
    <r>
      <rPr>
        <b/>
        <sz val="8"/>
        <color theme="1"/>
        <rFont val="Times New Roman"/>
        <family val="1"/>
        <charset val="204"/>
      </rPr>
      <t>муниципального образования "Локотское городское поселение "</t>
    </r>
  </si>
  <si>
    <t>2020 г</t>
  </si>
  <si>
    <t>2022г.</t>
  </si>
  <si>
    <t>Строительство и реконструкция очистных сооружений</t>
  </si>
  <si>
    <t>Государственная программа " Формирование современной городской среды"</t>
  </si>
  <si>
    <t>на плановый период 2021 и 2022 годов</t>
  </si>
  <si>
    <t xml:space="preserve">Исполнение администрацией Брасовского района полномочий  администрации Локотского городского                                                                                                                                                                            поселения Брасовского муниципального  района Брянской области  на 2020 и 
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</si>
  <si>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Приложение № 6   
                                                                                                                                                                             к   Решению  Локотского поселкового Совета          
                                                                                                                                                                      народных депутатов  « О  бюджете Локотского    
                                                                                                                                                                        поселения Брасовского муниципального  района        
                                                                                                                                                            Брянской области на  2020 год и плановый        
                                                                                                                                                                                период 2021 и 2022 годов»  от 19.12.2019 г. № 4-29
Распределение расходов бюджета поселения по  целевым статьям 
( муниципальным программам и не программным направлениям деятельности), группам видов расходов на 2020 год и
                                                       на плановый период 2021 и 2022 годов                                                                            ( рублей)   
</t>
  </si>
  <si>
    <t>S3300</t>
  </si>
  <si>
    <t>S6170</t>
  </si>
  <si>
    <t>S1740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</si>
</sst>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2" fontId="5" fillId="0" borderId="5" xfId="0" applyNumberFormat="1" applyFont="1" applyBorder="1" applyAlignment="1">
      <alignment vertical="top" wrapText="1"/>
    </xf>
    <xf numFmtId="2" fontId="10" fillId="0" borderId="5" xfId="0" applyNumberFormat="1" applyFont="1" applyBorder="1" applyAlignment="1">
      <alignment vertical="top" wrapText="1"/>
    </xf>
    <xf numFmtId="2" fontId="7" fillId="0" borderId="5" xfId="0" applyNumberFormat="1" applyFont="1" applyBorder="1" applyAlignment="1">
      <alignment vertical="top" wrapText="1"/>
    </xf>
    <xf numFmtId="2" fontId="13" fillId="0" borderId="5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vertical="top" wrapText="1"/>
    </xf>
    <xf numFmtId="2" fontId="12" fillId="0" borderId="5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2" xfId="0" applyNumberFormat="1" applyFont="1" applyBorder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7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right" vertical="top" wrapText="1"/>
    </xf>
    <xf numFmtId="0" fontId="10" fillId="0" borderId="5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abSelected="1" topLeftCell="A22" workbookViewId="0">
      <selection activeCell="I54" sqref="I54"/>
    </sheetView>
  </sheetViews>
  <sheetFormatPr defaultRowHeight="15"/>
  <cols>
    <col min="1" max="1" width="30.140625" customWidth="1"/>
    <col min="2" max="2" width="8.42578125" customWidth="1"/>
    <col min="3" max="3" width="10" customWidth="1"/>
    <col min="4" max="4" width="9.85546875" customWidth="1"/>
    <col min="5" max="5" width="6.7109375" customWidth="1"/>
    <col min="6" max="6" width="9.85546875" customWidth="1"/>
    <col min="7" max="7" width="9.28515625" customWidth="1"/>
    <col min="8" max="8" width="12.140625" customWidth="1"/>
    <col min="9" max="10" width="15.28515625" customWidth="1"/>
    <col min="15" max="15" width="18.28515625" customWidth="1"/>
  </cols>
  <sheetData>
    <row r="1" spans="1:10" ht="15" customHeight="1">
      <c r="A1" s="32" t="s">
        <v>50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0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 ht="121.5" customHeight="1" thickBot="1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30.75" customHeight="1" thickBot="1">
      <c r="A8" s="35" t="s">
        <v>0</v>
      </c>
      <c r="B8" s="1" t="s">
        <v>1</v>
      </c>
      <c r="C8" s="1" t="s">
        <v>2</v>
      </c>
      <c r="D8" s="1" t="s">
        <v>3</v>
      </c>
      <c r="E8" s="35" t="s">
        <v>4</v>
      </c>
      <c r="F8" s="1" t="s">
        <v>5</v>
      </c>
      <c r="G8" s="35" t="s">
        <v>6</v>
      </c>
      <c r="H8" s="2"/>
      <c r="I8" s="2"/>
      <c r="J8" s="2"/>
    </row>
    <row r="9" spans="1:10" ht="16.5" thickBot="1">
      <c r="A9" s="36"/>
      <c r="B9" s="3"/>
      <c r="C9" s="3"/>
      <c r="D9" s="3"/>
      <c r="E9" s="36"/>
      <c r="F9" s="3"/>
      <c r="G9" s="36"/>
      <c r="H9" s="3" t="s">
        <v>44</v>
      </c>
      <c r="I9" s="3" t="s">
        <v>7</v>
      </c>
      <c r="J9" s="3" t="s">
        <v>45</v>
      </c>
    </row>
    <row r="10" spans="1:10" ht="53.25" customHeight="1">
      <c r="A10" s="16" t="s">
        <v>49</v>
      </c>
      <c r="B10" s="28">
        <v>1</v>
      </c>
      <c r="C10" s="28"/>
      <c r="D10" s="28"/>
      <c r="E10" s="28"/>
      <c r="F10" s="28"/>
      <c r="G10" s="28"/>
      <c r="H10" s="30">
        <f>H12</f>
        <v>100678889.63</v>
      </c>
      <c r="I10" s="30">
        <f t="shared" ref="I10:J10" si="0">I12</f>
        <v>38400823.649999999</v>
      </c>
      <c r="J10" s="30">
        <f t="shared" si="0"/>
        <v>40689180</v>
      </c>
    </row>
    <row r="11" spans="1:10" ht="12" customHeight="1" thickBot="1">
      <c r="A11" s="7" t="s">
        <v>48</v>
      </c>
      <c r="B11" s="29"/>
      <c r="C11" s="29"/>
      <c r="D11" s="29"/>
      <c r="E11" s="29"/>
      <c r="F11" s="29"/>
      <c r="G11" s="29"/>
      <c r="H11" s="31"/>
      <c r="I11" s="31"/>
      <c r="J11" s="31"/>
    </row>
    <row r="12" spans="1:10" ht="21" customHeight="1" thickBot="1">
      <c r="A12" s="7" t="s">
        <v>8</v>
      </c>
      <c r="B12" s="11">
        <v>1</v>
      </c>
      <c r="C12" s="11">
        <v>0</v>
      </c>
      <c r="D12" s="11"/>
      <c r="E12" s="11"/>
      <c r="F12" s="11"/>
      <c r="G12" s="11"/>
      <c r="H12" s="17">
        <f>H13+H18+H22+H26+H30+H39+H48+H75+H89</f>
        <v>100678889.63</v>
      </c>
      <c r="I12" s="17">
        <f>I13+I18+I22+I26+I30+I39+I48+I75+I89</f>
        <v>38400823.649999999</v>
      </c>
      <c r="J12" s="17">
        <f>J13+J18+J22+J26+J30+J39+J48+J75+J89</f>
        <v>40689180</v>
      </c>
    </row>
    <row r="13" spans="1:10" ht="57" customHeight="1">
      <c r="A13" s="15" t="s">
        <v>43</v>
      </c>
      <c r="B13" s="28">
        <v>1</v>
      </c>
      <c r="C13" s="28">
        <v>0</v>
      </c>
      <c r="D13" s="28">
        <v>71</v>
      </c>
      <c r="E13" s="28"/>
      <c r="F13" s="28"/>
      <c r="G13" s="28"/>
      <c r="H13" s="30">
        <f>H15</f>
        <v>131200</v>
      </c>
      <c r="I13" s="30">
        <f t="shared" ref="I13:J13" si="1">I15</f>
        <v>205400</v>
      </c>
      <c r="J13" s="30">
        <f t="shared" si="1"/>
        <v>231200</v>
      </c>
    </row>
    <row r="14" spans="1:10" ht="33" customHeight="1" thickBot="1">
      <c r="A14" s="10" t="s">
        <v>9</v>
      </c>
      <c r="B14" s="29"/>
      <c r="C14" s="29"/>
      <c r="D14" s="29"/>
      <c r="E14" s="29"/>
      <c r="F14" s="29"/>
      <c r="G14" s="29"/>
      <c r="H14" s="31"/>
      <c r="I14" s="31"/>
      <c r="J14" s="31"/>
    </row>
    <row r="15" spans="1:10" ht="36" customHeight="1" thickBot="1">
      <c r="A15" s="4" t="s">
        <v>10</v>
      </c>
      <c r="B15" s="6">
        <v>1</v>
      </c>
      <c r="C15" s="6">
        <v>0</v>
      </c>
      <c r="D15" s="6">
        <v>71</v>
      </c>
      <c r="E15" s="6">
        <v>215</v>
      </c>
      <c r="F15" s="6">
        <v>80900</v>
      </c>
      <c r="G15" s="6"/>
      <c r="H15" s="18">
        <f>H16</f>
        <v>131200</v>
      </c>
      <c r="I15" s="18">
        <f t="shared" ref="I15:J16" si="2">I16</f>
        <v>205400</v>
      </c>
      <c r="J15" s="18">
        <f t="shared" si="2"/>
        <v>231200</v>
      </c>
    </row>
    <row r="16" spans="1:10" ht="34.5" customHeight="1" thickBot="1">
      <c r="A16" s="4" t="s">
        <v>11</v>
      </c>
      <c r="B16" s="6">
        <v>1</v>
      </c>
      <c r="C16" s="6">
        <v>0</v>
      </c>
      <c r="D16" s="6">
        <v>71</v>
      </c>
      <c r="E16" s="6">
        <v>215</v>
      </c>
      <c r="F16" s="6">
        <v>80900</v>
      </c>
      <c r="G16" s="6">
        <v>200</v>
      </c>
      <c r="H16" s="18">
        <f>H17</f>
        <v>131200</v>
      </c>
      <c r="I16" s="18">
        <f t="shared" si="2"/>
        <v>205400</v>
      </c>
      <c r="J16" s="18">
        <f t="shared" si="2"/>
        <v>231200</v>
      </c>
    </row>
    <row r="17" spans="1:10" ht="36.75" customHeight="1" thickBot="1">
      <c r="A17" s="4" t="s">
        <v>12</v>
      </c>
      <c r="B17" s="6">
        <v>1</v>
      </c>
      <c r="C17" s="6">
        <v>0</v>
      </c>
      <c r="D17" s="6">
        <v>71</v>
      </c>
      <c r="E17" s="6">
        <v>215</v>
      </c>
      <c r="F17" s="6">
        <v>80900</v>
      </c>
      <c r="G17" s="6">
        <v>240</v>
      </c>
      <c r="H17" s="18">
        <v>131200</v>
      </c>
      <c r="I17" s="18">
        <v>205400</v>
      </c>
      <c r="J17" s="18">
        <v>231200</v>
      </c>
    </row>
    <row r="18" spans="1:10" ht="60" customHeight="1" thickBot="1">
      <c r="A18" s="10" t="s">
        <v>13</v>
      </c>
      <c r="B18" s="11">
        <v>1</v>
      </c>
      <c r="C18" s="11">
        <v>0</v>
      </c>
      <c r="D18" s="11">
        <v>21</v>
      </c>
      <c r="E18" s="11"/>
      <c r="F18" s="11"/>
      <c r="G18" s="11"/>
      <c r="H18" s="17">
        <v>30000</v>
      </c>
      <c r="I18" s="17">
        <v>30000</v>
      </c>
      <c r="J18" s="17">
        <v>30000</v>
      </c>
    </row>
    <row r="19" spans="1:10" ht="35.25" customHeight="1" thickBot="1">
      <c r="A19" s="4" t="s">
        <v>14</v>
      </c>
      <c r="B19" s="6">
        <v>1</v>
      </c>
      <c r="C19" s="6">
        <v>0</v>
      </c>
      <c r="D19" s="6">
        <v>21</v>
      </c>
      <c r="E19" s="6">
        <v>215</v>
      </c>
      <c r="F19" s="6">
        <v>80070</v>
      </c>
      <c r="G19" s="6"/>
      <c r="H19" s="18">
        <f>H20</f>
        <v>30000</v>
      </c>
      <c r="I19" s="18">
        <f t="shared" ref="I19:J19" si="3">I20</f>
        <v>30000</v>
      </c>
      <c r="J19" s="18">
        <f t="shared" si="3"/>
        <v>30000</v>
      </c>
    </row>
    <row r="20" spans="1:10" ht="36" customHeight="1" thickBot="1">
      <c r="A20" s="4" t="s">
        <v>11</v>
      </c>
      <c r="B20" s="6">
        <v>1</v>
      </c>
      <c r="C20" s="6">
        <v>0</v>
      </c>
      <c r="D20" s="6">
        <v>21</v>
      </c>
      <c r="E20" s="6">
        <v>215</v>
      </c>
      <c r="F20" s="6">
        <v>80070</v>
      </c>
      <c r="G20" s="6">
        <v>200</v>
      </c>
      <c r="H20" s="18">
        <f>H21</f>
        <v>30000</v>
      </c>
      <c r="I20" s="18">
        <f t="shared" ref="I20:J20" si="4">I21</f>
        <v>30000</v>
      </c>
      <c r="J20" s="18">
        <f t="shared" si="4"/>
        <v>30000</v>
      </c>
    </row>
    <row r="21" spans="1:10" ht="34.5" customHeight="1" thickBot="1">
      <c r="A21" s="4" t="s">
        <v>12</v>
      </c>
      <c r="B21" s="6">
        <v>1</v>
      </c>
      <c r="C21" s="6">
        <v>0</v>
      </c>
      <c r="D21" s="6">
        <v>21</v>
      </c>
      <c r="E21" s="6">
        <v>215</v>
      </c>
      <c r="F21" s="6">
        <v>80070</v>
      </c>
      <c r="G21" s="6">
        <v>240</v>
      </c>
      <c r="H21" s="18">
        <v>30000</v>
      </c>
      <c r="I21" s="18">
        <v>30000</v>
      </c>
      <c r="J21" s="18">
        <v>30000</v>
      </c>
    </row>
    <row r="22" spans="1:10" ht="35.25" customHeight="1" thickBot="1">
      <c r="A22" s="7" t="s">
        <v>15</v>
      </c>
      <c r="B22" s="11">
        <v>1</v>
      </c>
      <c r="C22" s="11">
        <v>0</v>
      </c>
      <c r="D22" s="11">
        <v>11</v>
      </c>
      <c r="E22" s="11"/>
      <c r="F22" s="11"/>
      <c r="G22" s="11"/>
      <c r="H22" s="17">
        <f>H23</f>
        <v>30000</v>
      </c>
      <c r="I22" s="17">
        <f t="shared" ref="I22:J22" si="5">I23</f>
        <v>35000</v>
      </c>
      <c r="J22" s="17">
        <f t="shared" si="5"/>
        <v>40000</v>
      </c>
    </row>
    <row r="23" spans="1:10" ht="33.75" customHeight="1" thickBot="1">
      <c r="A23" s="4" t="s">
        <v>14</v>
      </c>
      <c r="B23" s="6">
        <v>1</v>
      </c>
      <c r="C23" s="6">
        <v>0</v>
      </c>
      <c r="D23" s="6">
        <v>11</v>
      </c>
      <c r="E23" s="6">
        <v>215</v>
      </c>
      <c r="F23" s="6">
        <v>80040</v>
      </c>
      <c r="G23" s="6"/>
      <c r="H23" s="18">
        <f>H24</f>
        <v>30000</v>
      </c>
      <c r="I23" s="18">
        <f t="shared" ref="I23:J23" si="6">I24</f>
        <v>35000</v>
      </c>
      <c r="J23" s="18">
        <f t="shared" si="6"/>
        <v>40000</v>
      </c>
    </row>
    <row r="24" spans="1:10" ht="36" customHeight="1" thickBot="1">
      <c r="A24" s="4" t="s">
        <v>11</v>
      </c>
      <c r="B24" s="6">
        <v>1</v>
      </c>
      <c r="C24" s="6">
        <v>0</v>
      </c>
      <c r="D24" s="6">
        <v>11</v>
      </c>
      <c r="E24" s="6">
        <v>215</v>
      </c>
      <c r="F24" s="6">
        <v>80040</v>
      </c>
      <c r="G24" s="6">
        <v>200</v>
      </c>
      <c r="H24" s="18">
        <f>H25</f>
        <v>30000</v>
      </c>
      <c r="I24" s="18">
        <f t="shared" ref="I24:J24" si="7">I25</f>
        <v>35000</v>
      </c>
      <c r="J24" s="18">
        <f t="shared" si="7"/>
        <v>40000</v>
      </c>
    </row>
    <row r="25" spans="1:10" ht="36" customHeight="1" thickBot="1">
      <c r="A25" s="4" t="s">
        <v>12</v>
      </c>
      <c r="B25" s="6">
        <v>1</v>
      </c>
      <c r="C25" s="6">
        <v>0</v>
      </c>
      <c r="D25" s="6">
        <v>11</v>
      </c>
      <c r="E25" s="6">
        <v>215</v>
      </c>
      <c r="F25" s="6">
        <v>80040</v>
      </c>
      <c r="G25" s="6">
        <v>240</v>
      </c>
      <c r="H25" s="18">
        <v>30000</v>
      </c>
      <c r="I25" s="18">
        <v>35000</v>
      </c>
      <c r="J25" s="18">
        <v>40000</v>
      </c>
    </row>
    <row r="26" spans="1:10" ht="34.5" customHeight="1" thickBot="1">
      <c r="A26" s="7" t="s">
        <v>16</v>
      </c>
      <c r="B26" s="11">
        <v>1</v>
      </c>
      <c r="C26" s="11">
        <v>0</v>
      </c>
      <c r="D26" s="11">
        <v>15</v>
      </c>
      <c r="E26" s="11"/>
      <c r="F26" s="11"/>
      <c r="G26" s="11"/>
      <c r="H26" s="17">
        <f>H27</f>
        <v>404394</v>
      </c>
      <c r="I26" s="17">
        <f t="shared" ref="I26:J26" si="8">I27</f>
        <v>407986</v>
      </c>
      <c r="J26" s="17">
        <f t="shared" si="8"/>
        <v>423749</v>
      </c>
    </row>
    <row r="27" spans="1:10" ht="33.75" customHeight="1" thickBot="1">
      <c r="A27" s="4" t="s">
        <v>16</v>
      </c>
      <c r="B27" s="6">
        <v>1</v>
      </c>
      <c r="C27" s="6">
        <v>0</v>
      </c>
      <c r="D27" s="6">
        <v>15</v>
      </c>
      <c r="E27" s="6">
        <v>215</v>
      </c>
      <c r="F27" s="6">
        <v>51180</v>
      </c>
      <c r="G27" s="6"/>
      <c r="H27" s="18">
        <f>H28</f>
        <v>404394</v>
      </c>
      <c r="I27" s="18">
        <f t="shared" ref="I27:J27" si="9">I28</f>
        <v>407986</v>
      </c>
      <c r="J27" s="18">
        <f t="shared" si="9"/>
        <v>423749</v>
      </c>
    </row>
    <row r="28" spans="1:10" ht="17.25" customHeight="1" thickBot="1">
      <c r="A28" s="4" t="s">
        <v>17</v>
      </c>
      <c r="B28" s="6">
        <v>1</v>
      </c>
      <c r="C28" s="6">
        <v>0</v>
      </c>
      <c r="D28" s="6">
        <v>15</v>
      </c>
      <c r="E28" s="6">
        <v>215</v>
      </c>
      <c r="F28" s="6">
        <v>51180</v>
      </c>
      <c r="G28" s="6">
        <v>500</v>
      </c>
      <c r="H28" s="18">
        <f>H29</f>
        <v>404394</v>
      </c>
      <c r="I28" s="18">
        <f t="shared" ref="I28:J28" si="10">I29</f>
        <v>407986</v>
      </c>
      <c r="J28" s="18">
        <f t="shared" si="10"/>
        <v>423749</v>
      </c>
    </row>
    <row r="29" spans="1:10" ht="14.25" customHeight="1" thickBot="1">
      <c r="A29" s="4" t="s">
        <v>18</v>
      </c>
      <c r="B29" s="6">
        <v>1</v>
      </c>
      <c r="C29" s="6">
        <v>0</v>
      </c>
      <c r="D29" s="6">
        <v>15</v>
      </c>
      <c r="E29" s="6">
        <v>215</v>
      </c>
      <c r="F29" s="6">
        <v>51180</v>
      </c>
      <c r="G29" s="6">
        <v>540</v>
      </c>
      <c r="H29" s="18">
        <v>404394</v>
      </c>
      <c r="I29" s="18">
        <v>407986</v>
      </c>
      <c r="J29" s="18">
        <v>423749</v>
      </c>
    </row>
    <row r="30" spans="1:10" ht="32.25" customHeight="1" thickBot="1">
      <c r="A30" s="10" t="s">
        <v>19</v>
      </c>
      <c r="B30" s="11">
        <v>1</v>
      </c>
      <c r="C30" s="11">
        <v>0</v>
      </c>
      <c r="D30" s="11">
        <v>11</v>
      </c>
      <c r="E30" s="11"/>
      <c r="F30" s="11"/>
      <c r="G30" s="11"/>
      <c r="H30" s="17">
        <f>H34+H31+H36</f>
        <v>63204300</v>
      </c>
      <c r="I30" s="17">
        <f t="shared" ref="I30:J30" si="11">I34+I31+I36</f>
        <v>2400</v>
      </c>
      <c r="J30" s="17">
        <f t="shared" si="11"/>
        <v>2400</v>
      </c>
    </row>
    <row r="31" spans="1:10" ht="112.5" customHeight="1" thickBot="1">
      <c r="A31" s="4" t="s">
        <v>20</v>
      </c>
      <c r="B31" s="6">
        <v>1</v>
      </c>
      <c r="C31" s="6">
        <v>0</v>
      </c>
      <c r="D31" s="6">
        <v>11</v>
      </c>
      <c r="E31" s="6">
        <v>215</v>
      </c>
      <c r="F31" s="6">
        <v>83290</v>
      </c>
      <c r="G31" s="6"/>
      <c r="H31" s="18">
        <f>H32</f>
        <v>2400</v>
      </c>
      <c r="I31" s="18">
        <f t="shared" ref="I31:J32" si="12">I32</f>
        <v>2400</v>
      </c>
      <c r="J31" s="18">
        <f t="shared" si="12"/>
        <v>2400</v>
      </c>
    </row>
    <row r="32" spans="1:10" ht="45.75" customHeight="1" thickBot="1">
      <c r="A32" s="4" t="s">
        <v>11</v>
      </c>
      <c r="B32" s="6">
        <v>1</v>
      </c>
      <c r="C32" s="6">
        <v>0</v>
      </c>
      <c r="D32" s="6">
        <v>11</v>
      </c>
      <c r="E32" s="6">
        <v>215</v>
      </c>
      <c r="F32" s="6">
        <v>83290</v>
      </c>
      <c r="G32" s="6">
        <v>200</v>
      </c>
      <c r="H32" s="18">
        <f>H33</f>
        <v>2400</v>
      </c>
      <c r="I32" s="18">
        <f t="shared" si="12"/>
        <v>2400</v>
      </c>
      <c r="J32" s="18">
        <f t="shared" si="12"/>
        <v>2400</v>
      </c>
    </row>
    <row r="33" spans="1:10" ht="39" customHeight="1" thickBot="1">
      <c r="A33" s="4" t="s">
        <v>12</v>
      </c>
      <c r="B33" s="6">
        <v>1</v>
      </c>
      <c r="C33" s="6">
        <v>0</v>
      </c>
      <c r="D33" s="6">
        <v>11</v>
      </c>
      <c r="E33" s="6">
        <v>215</v>
      </c>
      <c r="F33" s="6">
        <v>83290</v>
      </c>
      <c r="G33" s="6">
        <v>240</v>
      </c>
      <c r="H33" s="18">
        <v>2400</v>
      </c>
      <c r="I33" s="18">
        <v>2400</v>
      </c>
      <c r="J33" s="18">
        <v>2400</v>
      </c>
    </row>
    <row r="34" spans="1:10" ht="39.75" customHeight="1" thickBot="1">
      <c r="A34" s="4" t="s">
        <v>46</v>
      </c>
      <c r="B34" s="6">
        <v>1</v>
      </c>
      <c r="C34" s="6">
        <v>0</v>
      </c>
      <c r="D34" s="6">
        <v>11</v>
      </c>
      <c r="E34" s="6">
        <v>215</v>
      </c>
      <c r="F34" s="6">
        <v>83300</v>
      </c>
      <c r="G34" s="6"/>
      <c r="H34" s="18">
        <f>H37</f>
        <v>63151900</v>
      </c>
      <c r="I34" s="18">
        <f t="shared" ref="I34:J34" si="13">I37</f>
        <v>0</v>
      </c>
      <c r="J34" s="18">
        <f t="shared" si="13"/>
        <v>0</v>
      </c>
    </row>
    <row r="35" spans="1:10" ht="43.5" customHeight="1" thickBot="1">
      <c r="A35" s="4" t="s">
        <v>11</v>
      </c>
      <c r="B35" s="6">
        <v>1</v>
      </c>
      <c r="C35" s="6">
        <v>0</v>
      </c>
      <c r="D35" s="6">
        <v>11</v>
      </c>
      <c r="E35" s="6">
        <v>215</v>
      </c>
      <c r="F35" s="6">
        <v>83300</v>
      </c>
      <c r="G35" s="6">
        <v>200</v>
      </c>
      <c r="H35" s="18">
        <f>H36</f>
        <v>50000</v>
      </c>
      <c r="I35" s="18">
        <f>I36</f>
        <v>0</v>
      </c>
      <c r="J35" s="18">
        <f>J36</f>
        <v>0</v>
      </c>
    </row>
    <row r="36" spans="1:10" ht="39.75" customHeight="1" thickBot="1">
      <c r="A36" s="4" t="s">
        <v>12</v>
      </c>
      <c r="B36" s="6">
        <v>1</v>
      </c>
      <c r="C36" s="6">
        <v>0</v>
      </c>
      <c r="D36" s="6">
        <v>11</v>
      </c>
      <c r="E36" s="6">
        <v>215</v>
      </c>
      <c r="F36" s="6">
        <v>83300</v>
      </c>
      <c r="G36" s="6">
        <v>240</v>
      </c>
      <c r="H36" s="18">
        <v>50000</v>
      </c>
      <c r="I36" s="18">
        <v>0</v>
      </c>
      <c r="J36" s="18">
        <v>0</v>
      </c>
    </row>
    <row r="37" spans="1:10" ht="35.25" customHeight="1" thickBot="1">
      <c r="A37" s="4" t="s">
        <v>11</v>
      </c>
      <c r="B37" s="6">
        <v>1</v>
      </c>
      <c r="C37" s="6">
        <v>0</v>
      </c>
      <c r="D37" s="6">
        <v>11</v>
      </c>
      <c r="E37" s="6">
        <v>215</v>
      </c>
      <c r="F37" s="37" t="s">
        <v>51</v>
      </c>
      <c r="G37" s="6">
        <v>400</v>
      </c>
      <c r="H37" s="18">
        <f>H38</f>
        <v>63151900</v>
      </c>
      <c r="I37" s="18">
        <f t="shared" ref="I37:J37" si="14">I38</f>
        <v>0</v>
      </c>
      <c r="J37" s="18">
        <f t="shared" si="14"/>
        <v>0</v>
      </c>
    </row>
    <row r="38" spans="1:10" ht="36" customHeight="1" thickBot="1">
      <c r="A38" s="4" t="s">
        <v>12</v>
      </c>
      <c r="B38" s="6">
        <v>1</v>
      </c>
      <c r="C38" s="6">
        <v>0</v>
      </c>
      <c r="D38" s="6">
        <v>11</v>
      </c>
      <c r="E38" s="6">
        <v>215</v>
      </c>
      <c r="F38" s="37" t="s">
        <v>51</v>
      </c>
      <c r="G38" s="6">
        <v>414</v>
      </c>
      <c r="H38" s="18">
        <v>63151900</v>
      </c>
      <c r="I38" s="18">
        <v>0</v>
      </c>
      <c r="J38" s="18">
        <v>0</v>
      </c>
    </row>
    <row r="39" spans="1:10" ht="48.75" customHeight="1" thickBot="1">
      <c r="A39" s="10" t="s">
        <v>21</v>
      </c>
      <c r="B39" s="11">
        <v>1</v>
      </c>
      <c r="C39" s="11">
        <v>0</v>
      </c>
      <c r="D39" s="11">
        <v>21</v>
      </c>
      <c r="E39" s="11"/>
      <c r="F39" s="11"/>
      <c r="G39" s="11"/>
      <c r="H39" s="17">
        <f>H40+H43</f>
        <v>12659604</v>
      </c>
      <c r="I39" s="17">
        <f t="shared" ref="I39:J39" si="15">I40+I43</f>
        <v>9387070</v>
      </c>
      <c r="J39" s="17">
        <f t="shared" si="15"/>
        <v>10258376</v>
      </c>
    </row>
    <row r="40" spans="1:10" ht="40.5" customHeight="1" thickBot="1">
      <c r="A40" s="4" t="s">
        <v>22</v>
      </c>
      <c r="B40" s="6">
        <v>1</v>
      </c>
      <c r="C40" s="6">
        <v>0</v>
      </c>
      <c r="D40" s="6">
        <v>21</v>
      </c>
      <c r="E40" s="6">
        <v>215</v>
      </c>
      <c r="F40" s="6"/>
      <c r="G40" s="11"/>
      <c r="H40" s="18">
        <f>H41</f>
        <v>9771162.0999999996</v>
      </c>
      <c r="I40" s="18">
        <f t="shared" ref="I40:J40" si="16">I41</f>
        <v>6512164.2000000002</v>
      </c>
      <c r="J40" s="18">
        <f t="shared" si="16"/>
        <v>7633955.7999999998</v>
      </c>
    </row>
    <row r="41" spans="1:10" ht="39" customHeight="1" thickBot="1">
      <c r="A41" s="4" t="s">
        <v>11</v>
      </c>
      <c r="B41" s="6">
        <v>1</v>
      </c>
      <c r="C41" s="6">
        <v>0</v>
      </c>
      <c r="D41" s="6">
        <v>21</v>
      </c>
      <c r="E41" s="6">
        <v>215</v>
      </c>
      <c r="F41" s="37" t="s">
        <v>52</v>
      </c>
      <c r="G41" s="6">
        <v>200</v>
      </c>
      <c r="H41" s="18">
        <f>H42</f>
        <v>9771162.0999999996</v>
      </c>
      <c r="I41" s="18">
        <f t="shared" ref="I41:J41" si="17">I42</f>
        <v>6512164.2000000002</v>
      </c>
      <c r="J41" s="18">
        <f t="shared" si="17"/>
        <v>7633955.7999999998</v>
      </c>
    </row>
    <row r="42" spans="1:10" ht="39.75" customHeight="1" thickBot="1">
      <c r="A42" s="4" t="s">
        <v>12</v>
      </c>
      <c r="B42" s="6">
        <v>1</v>
      </c>
      <c r="C42" s="6">
        <v>0</v>
      </c>
      <c r="D42" s="6">
        <v>21</v>
      </c>
      <c r="E42" s="6">
        <v>215</v>
      </c>
      <c r="F42" s="37" t="s">
        <v>52</v>
      </c>
      <c r="G42" s="6">
        <v>240</v>
      </c>
      <c r="H42" s="18">
        <v>9771162.0999999996</v>
      </c>
      <c r="I42" s="18">
        <v>6512164.2000000002</v>
      </c>
      <c r="J42" s="18">
        <v>7633955.7999999998</v>
      </c>
    </row>
    <row r="43" spans="1:10" ht="37.5" customHeight="1" thickBot="1">
      <c r="A43" s="4" t="s">
        <v>22</v>
      </c>
      <c r="B43" s="6">
        <v>1</v>
      </c>
      <c r="C43" s="6">
        <v>0</v>
      </c>
      <c r="D43" s="6">
        <v>21</v>
      </c>
      <c r="E43" s="6">
        <v>215</v>
      </c>
      <c r="F43" s="6">
        <v>81610</v>
      </c>
      <c r="G43" s="6"/>
      <c r="H43" s="18">
        <f>H44+H46</f>
        <v>2888441.9</v>
      </c>
      <c r="I43" s="18">
        <f t="shared" ref="I43:J43" si="18">I44+I46</f>
        <v>2874905.8</v>
      </c>
      <c r="J43" s="18">
        <f t="shared" si="18"/>
        <v>2624420.2000000002</v>
      </c>
    </row>
    <row r="44" spans="1:10" ht="35.25" customHeight="1" thickBot="1">
      <c r="A44" s="4" t="s">
        <v>11</v>
      </c>
      <c r="B44" s="6">
        <v>1</v>
      </c>
      <c r="C44" s="6">
        <v>0</v>
      </c>
      <c r="D44" s="6">
        <v>21</v>
      </c>
      <c r="E44" s="6">
        <v>215</v>
      </c>
      <c r="F44" s="6">
        <v>81610</v>
      </c>
      <c r="G44" s="6">
        <v>200</v>
      </c>
      <c r="H44" s="18">
        <f>H45</f>
        <v>2488441.9</v>
      </c>
      <c r="I44" s="18">
        <f t="shared" ref="I44:J44" si="19">I45</f>
        <v>2405905.7999999998</v>
      </c>
      <c r="J44" s="18">
        <f t="shared" si="19"/>
        <v>2081720.2</v>
      </c>
    </row>
    <row r="45" spans="1:10" ht="36" customHeight="1" thickBot="1">
      <c r="A45" s="4" t="s">
        <v>12</v>
      </c>
      <c r="B45" s="6">
        <v>1</v>
      </c>
      <c r="C45" s="6">
        <v>0</v>
      </c>
      <c r="D45" s="6">
        <v>21</v>
      </c>
      <c r="E45" s="6">
        <v>215</v>
      </c>
      <c r="F45" s="6">
        <v>81610</v>
      </c>
      <c r="G45" s="6">
        <v>240</v>
      </c>
      <c r="H45" s="18">
        <v>2488441.9</v>
      </c>
      <c r="I45" s="18">
        <v>2405905.7999999998</v>
      </c>
      <c r="J45" s="18">
        <v>2081720.2</v>
      </c>
    </row>
    <row r="46" spans="1:10" ht="16.5" customHeight="1" thickBot="1">
      <c r="A46" s="4" t="s">
        <v>23</v>
      </c>
      <c r="B46" s="6">
        <v>1</v>
      </c>
      <c r="C46" s="6">
        <v>0</v>
      </c>
      <c r="D46" s="6">
        <v>21</v>
      </c>
      <c r="E46" s="6">
        <v>215</v>
      </c>
      <c r="F46" s="6">
        <v>81610</v>
      </c>
      <c r="G46" s="6">
        <v>800</v>
      </c>
      <c r="H46" s="18">
        <f>H47</f>
        <v>400000</v>
      </c>
      <c r="I46" s="18">
        <f t="shared" ref="I46:J46" si="20">I47</f>
        <v>469000</v>
      </c>
      <c r="J46" s="18">
        <f t="shared" si="20"/>
        <v>542700</v>
      </c>
    </row>
    <row r="47" spans="1:10" ht="48.75" customHeight="1" thickBot="1">
      <c r="A47" s="4" t="s">
        <v>24</v>
      </c>
      <c r="B47" s="6">
        <v>1</v>
      </c>
      <c r="C47" s="6">
        <v>0</v>
      </c>
      <c r="D47" s="6">
        <v>21</v>
      </c>
      <c r="E47" s="6">
        <v>215</v>
      </c>
      <c r="F47" s="6">
        <v>81610</v>
      </c>
      <c r="G47" s="6">
        <v>810</v>
      </c>
      <c r="H47" s="18">
        <v>400000</v>
      </c>
      <c r="I47" s="18">
        <v>469000</v>
      </c>
      <c r="J47" s="18">
        <v>542700</v>
      </c>
    </row>
    <row r="48" spans="1:10" ht="35.25" customHeight="1" thickBot="1">
      <c r="A48" s="7" t="s">
        <v>25</v>
      </c>
      <c r="B48" s="11">
        <v>1</v>
      </c>
      <c r="C48" s="11">
        <v>0</v>
      </c>
      <c r="D48" s="11">
        <v>11</v>
      </c>
      <c r="E48" s="11"/>
      <c r="F48" s="11"/>
      <c r="G48" s="11"/>
      <c r="H48" s="17">
        <f>H49+H52+H57+H62+H65+H68+H71</f>
        <v>10197991.629999999</v>
      </c>
      <c r="I48" s="17">
        <f t="shared" ref="I48:J48" si="21">I49+I52+I57+I62+I65+I68+I71</f>
        <v>13357896.65</v>
      </c>
      <c r="J48" s="17">
        <f t="shared" si="21"/>
        <v>13663633</v>
      </c>
    </row>
    <row r="49" spans="1:10" ht="15" customHeight="1" thickBot="1">
      <c r="A49" s="8" t="s">
        <v>26</v>
      </c>
      <c r="B49" s="9">
        <v>1</v>
      </c>
      <c r="C49" s="9">
        <v>0</v>
      </c>
      <c r="D49" s="9">
        <v>11</v>
      </c>
      <c r="E49" s="9">
        <v>215</v>
      </c>
      <c r="F49" s="9">
        <v>81690</v>
      </c>
      <c r="G49" s="9"/>
      <c r="H49" s="19">
        <f>H50</f>
        <v>1000000</v>
      </c>
      <c r="I49" s="19">
        <f t="shared" ref="I49:J49" si="22">I50</f>
        <v>3100000</v>
      </c>
      <c r="J49" s="19">
        <f t="shared" si="22"/>
        <v>3200000</v>
      </c>
    </row>
    <row r="50" spans="1:10" ht="36.75" customHeight="1" thickBot="1">
      <c r="A50" s="4" t="s">
        <v>11</v>
      </c>
      <c r="B50" s="6">
        <v>1</v>
      </c>
      <c r="C50" s="6">
        <v>0</v>
      </c>
      <c r="D50" s="6">
        <v>11</v>
      </c>
      <c r="E50" s="6">
        <v>215</v>
      </c>
      <c r="F50" s="6">
        <v>81690</v>
      </c>
      <c r="G50" s="6">
        <v>200</v>
      </c>
      <c r="H50" s="18">
        <f>H51</f>
        <v>1000000</v>
      </c>
      <c r="I50" s="18">
        <f t="shared" ref="I50:J50" si="23">I51</f>
        <v>3100000</v>
      </c>
      <c r="J50" s="18">
        <f t="shared" si="23"/>
        <v>3200000</v>
      </c>
    </row>
    <row r="51" spans="1:10" ht="36" customHeight="1" thickBot="1">
      <c r="A51" s="4" t="s">
        <v>12</v>
      </c>
      <c r="B51" s="6">
        <v>1</v>
      </c>
      <c r="C51" s="6">
        <v>0</v>
      </c>
      <c r="D51" s="6">
        <v>11</v>
      </c>
      <c r="E51" s="6">
        <v>215</v>
      </c>
      <c r="F51" s="6">
        <v>81690</v>
      </c>
      <c r="G51" s="6">
        <v>240</v>
      </c>
      <c r="H51" s="18">
        <v>1000000</v>
      </c>
      <c r="I51" s="18">
        <v>3100000</v>
      </c>
      <c r="J51" s="18">
        <v>3200000</v>
      </c>
    </row>
    <row r="52" spans="1:10" ht="25.5" customHeight="1" thickBot="1">
      <c r="A52" s="8" t="s">
        <v>27</v>
      </c>
      <c r="B52" s="9">
        <v>1</v>
      </c>
      <c r="C52" s="9">
        <v>0</v>
      </c>
      <c r="D52" s="9">
        <v>11</v>
      </c>
      <c r="E52" s="9">
        <v>215</v>
      </c>
      <c r="F52" s="9">
        <v>81710</v>
      </c>
      <c r="G52" s="9"/>
      <c r="H52" s="19">
        <f>H53+H55</f>
        <v>236000</v>
      </c>
      <c r="I52" s="19">
        <f t="shared" ref="I52:J52" si="24">I53+I55</f>
        <v>236000</v>
      </c>
      <c r="J52" s="19">
        <f t="shared" si="24"/>
        <v>236000</v>
      </c>
    </row>
    <row r="53" spans="1:10" ht="15.75" customHeight="1" thickBot="1">
      <c r="A53" s="4" t="s">
        <v>23</v>
      </c>
      <c r="B53" s="6">
        <v>1</v>
      </c>
      <c r="C53" s="6">
        <v>0</v>
      </c>
      <c r="D53" s="6">
        <v>11</v>
      </c>
      <c r="E53" s="6">
        <v>215</v>
      </c>
      <c r="F53" s="6">
        <v>81710</v>
      </c>
      <c r="G53" s="6">
        <v>800</v>
      </c>
      <c r="H53" s="18">
        <f>H54</f>
        <v>216000</v>
      </c>
      <c r="I53" s="18">
        <f t="shared" ref="I53:J53" si="25">I54</f>
        <v>216000</v>
      </c>
      <c r="J53" s="18">
        <f t="shared" si="25"/>
        <v>216000</v>
      </c>
    </row>
    <row r="54" spans="1:10" ht="46.5" customHeight="1" thickBot="1">
      <c r="A54" s="4" t="s">
        <v>24</v>
      </c>
      <c r="B54" s="6">
        <v>1</v>
      </c>
      <c r="C54" s="6">
        <v>0</v>
      </c>
      <c r="D54" s="6">
        <v>11</v>
      </c>
      <c r="E54" s="6">
        <v>215</v>
      </c>
      <c r="F54" s="6">
        <v>81710</v>
      </c>
      <c r="G54" s="6">
        <v>810</v>
      </c>
      <c r="H54" s="18">
        <v>216000</v>
      </c>
      <c r="I54" s="18">
        <v>216000</v>
      </c>
      <c r="J54" s="18">
        <v>216000</v>
      </c>
    </row>
    <row r="55" spans="1:10" ht="34.5" customHeight="1" thickBot="1">
      <c r="A55" s="4" t="s">
        <v>11</v>
      </c>
      <c r="B55" s="6">
        <v>1</v>
      </c>
      <c r="C55" s="6">
        <v>0</v>
      </c>
      <c r="D55" s="6">
        <v>11</v>
      </c>
      <c r="E55" s="6">
        <v>215</v>
      </c>
      <c r="F55" s="6">
        <v>81710</v>
      </c>
      <c r="G55" s="6">
        <v>200</v>
      </c>
      <c r="H55" s="18">
        <f>H56</f>
        <v>20000</v>
      </c>
      <c r="I55" s="18">
        <f t="shared" ref="I55:J55" si="26">I56</f>
        <v>20000</v>
      </c>
      <c r="J55" s="18">
        <f t="shared" si="26"/>
        <v>20000</v>
      </c>
    </row>
    <row r="56" spans="1:10" ht="35.25" customHeight="1" thickBot="1">
      <c r="A56" s="4" t="s">
        <v>12</v>
      </c>
      <c r="B56" s="6">
        <v>1</v>
      </c>
      <c r="C56" s="6">
        <v>0</v>
      </c>
      <c r="D56" s="6">
        <v>11</v>
      </c>
      <c r="E56" s="6">
        <v>215</v>
      </c>
      <c r="F56" s="6">
        <v>81710</v>
      </c>
      <c r="G56" s="6">
        <v>240</v>
      </c>
      <c r="H56" s="18">
        <v>20000</v>
      </c>
      <c r="I56" s="18">
        <v>20000</v>
      </c>
      <c r="J56" s="18">
        <v>20000</v>
      </c>
    </row>
    <row r="57" spans="1:10" ht="13.5" customHeight="1" thickBot="1">
      <c r="A57" s="8" t="s">
        <v>28</v>
      </c>
      <c r="B57" s="9">
        <v>1</v>
      </c>
      <c r="C57" s="9">
        <v>0</v>
      </c>
      <c r="D57" s="9">
        <v>11</v>
      </c>
      <c r="E57" s="9">
        <v>215</v>
      </c>
      <c r="F57" s="9">
        <v>81730</v>
      </c>
      <c r="G57" s="9"/>
      <c r="H57" s="19">
        <f>H60+H58</f>
        <v>1930000</v>
      </c>
      <c r="I57" s="19">
        <f t="shared" ref="I57:J57" si="27">I60+I58</f>
        <v>3201015</v>
      </c>
      <c r="J57" s="19">
        <f t="shared" si="27"/>
        <v>3267260</v>
      </c>
    </row>
    <row r="58" spans="1:10" ht="39" customHeight="1" thickBot="1">
      <c r="A58" s="4" t="s">
        <v>11</v>
      </c>
      <c r="B58" s="6">
        <v>1</v>
      </c>
      <c r="C58" s="6">
        <v>0</v>
      </c>
      <c r="D58" s="6">
        <v>11</v>
      </c>
      <c r="E58" s="6">
        <v>215</v>
      </c>
      <c r="F58" s="6">
        <v>81730</v>
      </c>
      <c r="G58" s="6">
        <v>200</v>
      </c>
      <c r="H58" s="18">
        <f>H59</f>
        <v>100000</v>
      </c>
      <c r="I58" s="18">
        <f t="shared" ref="I58:J58" si="28">I59</f>
        <v>110000</v>
      </c>
      <c r="J58" s="18">
        <f t="shared" si="28"/>
        <v>110000</v>
      </c>
    </row>
    <row r="59" spans="1:10" ht="36.75" customHeight="1" thickBot="1">
      <c r="A59" s="4" t="s">
        <v>12</v>
      </c>
      <c r="B59" s="6">
        <v>1</v>
      </c>
      <c r="C59" s="6">
        <v>0</v>
      </c>
      <c r="D59" s="6">
        <v>11</v>
      </c>
      <c r="E59" s="6">
        <v>215</v>
      </c>
      <c r="F59" s="6">
        <v>81730</v>
      </c>
      <c r="G59" s="6">
        <v>240</v>
      </c>
      <c r="H59" s="18">
        <v>100000</v>
      </c>
      <c r="I59" s="18">
        <v>110000</v>
      </c>
      <c r="J59" s="18">
        <v>110000</v>
      </c>
    </row>
    <row r="60" spans="1:10" ht="13.5" customHeight="1" thickBot="1">
      <c r="A60" s="4" t="s">
        <v>23</v>
      </c>
      <c r="B60" s="6">
        <v>1</v>
      </c>
      <c r="C60" s="6">
        <v>0</v>
      </c>
      <c r="D60" s="6">
        <v>11</v>
      </c>
      <c r="E60" s="6">
        <v>215</v>
      </c>
      <c r="F60" s="6">
        <v>81730</v>
      </c>
      <c r="G60" s="6">
        <v>800</v>
      </c>
      <c r="H60" s="18">
        <f>H61</f>
        <v>1830000</v>
      </c>
      <c r="I60" s="18">
        <f t="shared" ref="I60:J60" si="29">I61</f>
        <v>3091015</v>
      </c>
      <c r="J60" s="18">
        <f t="shared" si="29"/>
        <v>3157260</v>
      </c>
    </row>
    <row r="61" spans="1:10" ht="47.25" customHeight="1" thickBot="1">
      <c r="A61" s="4" t="s">
        <v>24</v>
      </c>
      <c r="B61" s="6">
        <v>1</v>
      </c>
      <c r="C61" s="6">
        <v>0</v>
      </c>
      <c r="D61" s="6">
        <v>11</v>
      </c>
      <c r="E61" s="6">
        <v>215</v>
      </c>
      <c r="F61" s="6">
        <v>81730</v>
      </c>
      <c r="G61" s="6">
        <v>810</v>
      </c>
      <c r="H61" s="18">
        <v>1830000</v>
      </c>
      <c r="I61" s="18">
        <v>3091015</v>
      </c>
      <c r="J61" s="18">
        <v>3157260</v>
      </c>
    </row>
    <row r="62" spans="1:10" ht="22.5" customHeight="1" thickBot="1">
      <c r="A62" s="8" t="s">
        <v>29</v>
      </c>
      <c r="B62" s="9">
        <v>1</v>
      </c>
      <c r="C62" s="9">
        <v>0</v>
      </c>
      <c r="D62" s="9">
        <v>11</v>
      </c>
      <c r="E62" s="9">
        <v>215</v>
      </c>
      <c r="F62" s="38" t="s">
        <v>53</v>
      </c>
      <c r="G62" s="9"/>
      <c r="H62" s="19">
        <f>H63</f>
        <v>315789.46999999997</v>
      </c>
      <c r="I62" s="19">
        <f t="shared" ref="I62:J63" si="30">I63</f>
        <v>210526.32</v>
      </c>
      <c r="J62" s="19">
        <f t="shared" si="30"/>
        <v>0</v>
      </c>
    </row>
    <row r="63" spans="1:10" s="27" customFormat="1" ht="37.5" customHeight="1" thickBot="1">
      <c r="A63" s="4" t="s">
        <v>11</v>
      </c>
      <c r="B63" s="6">
        <v>1</v>
      </c>
      <c r="C63" s="6">
        <v>0</v>
      </c>
      <c r="D63" s="6">
        <v>11</v>
      </c>
      <c r="E63" s="6">
        <v>215</v>
      </c>
      <c r="F63" s="37" t="s">
        <v>53</v>
      </c>
      <c r="G63" s="9"/>
      <c r="H63" s="18">
        <f>H64</f>
        <v>315789.46999999997</v>
      </c>
      <c r="I63" s="18">
        <f t="shared" si="30"/>
        <v>210526.32</v>
      </c>
      <c r="J63" s="18">
        <f t="shared" si="30"/>
        <v>0</v>
      </c>
    </row>
    <row r="64" spans="1:10" s="27" customFormat="1" ht="39" customHeight="1" thickBot="1">
      <c r="A64" s="4" t="s">
        <v>12</v>
      </c>
      <c r="B64" s="6">
        <v>1</v>
      </c>
      <c r="C64" s="6">
        <v>0</v>
      </c>
      <c r="D64" s="6">
        <v>11</v>
      </c>
      <c r="E64" s="6">
        <v>215</v>
      </c>
      <c r="F64" s="37" t="s">
        <v>53</v>
      </c>
      <c r="G64" s="9"/>
      <c r="H64" s="18">
        <v>315789.46999999997</v>
      </c>
      <c r="I64" s="18">
        <v>210526.32</v>
      </c>
      <c r="J64" s="18">
        <v>0</v>
      </c>
    </row>
    <row r="65" spans="1:10" s="27" customFormat="1" ht="39" customHeight="1" thickBot="1">
      <c r="A65" s="8" t="s">
        <v>29</v>
      </c>
      <c r="B65" s="9">
        <v>1</v>
      </c>
      <c r="C65" s="9">
        <v>0</v>
      </c>
      <c r="D65" s="9">
        <v>11</v>
      </c>
      <c r="E65" s="9">
        <v>215</v>
      </c>
      <c r="F65" s="9">
        <v>81740</v>
      </c>
      <c r="G65" s="9"/>
      <c r="H65" s="19">
        <f>H66</f>
        <v>284210.53000000003</v>
      </c>
      <c r="I65" s="19">
        <f t="shared" ref="I65:J65" si="31">I66</f>
        <v>289473.68</v>
      </c>
      <c r="J65" s="19">
        <f t="shared" si="31"/>
        <v>400000</v>
      </c>
    </row>
    <row r="66" spans="1:10" ht="36" customHeight="1" thickBot="1">
      <c r="A66" s="4" t="s">
        <v>11</v>
      </c>
      <c r="B66" s="6">
        <v>1</v>
      </c>
      <c r="C66" s="6">
        <v>0</v>
      </c>
      <c r="D66" s="6">
        <v>11</v>
      </c>
      <c r="E66" s="6">
        <v>215</v>
      </c>
      <c r="F66" s="6">
        <v>81740</v>
      </c>
      <c r="G66" s="6">
        <v>200</v>
      </c>
      <c r="H66" s="18">
        <f>H67</f>
        <v>284210.53000000003</v>
      </c>
      <c r="I66" s="18">
        <f t="shared" ref="I66:J66" si="32">I67</f>
        <v>289473.68</v>
      </c>
      <c r="J66" s="18">
        <f t="shared" si="32"/>
        <v>400000</v>
      </c>
    </row>
    <row r="67" spans="1:10" ht="38.25" customHeight="1" thickBot="1">
      <c r="A67" s="4" t="s">
        <v>12</v>
      </c>
      <c r="B67" s="6">
        <v>1</v>
      </c>
      <c r="C67" s="6">
        <v>0</v>
      </c>
      <c r="D67" s="6">
        <v>11</v>
      </c>
      <c r="E67" s="6">
        <v>215</v>
      </c>
      <c r="F67" s="6">
        <v>81740</v>
      </c>
      <c r="G67" s="6">
        <v>240</v>
      </c>
      <c r="H67" s="18">
        <v>284210.53000000003</v>
      </c>
      <c r="I67" s="18">
        <v>289473.68</v>
      </c>
      <c r="J67" s="18">
        <v>400000</v>
      </c>
    </row>
    <row r="68" spans="1:10" ht="38.25" customHeight="1" thickBot="1">
      <c r="A68" s="7" t="s">
        <v>47</v>
      </c>
      <c r="B68" s="11">
        <v>1</v>
      </c>
      <c r="C68" s="11">
        <v>0</v>
      </c>
      <c r="D68" s="11">
        <v>11</v>
      </c>
      <c r="E68" s="11">
        <v>215</v>
      </c>
      <c r="F68" s="11">
        <v>55550</v>
      </c>
      <c r="G68" s="11"/>
      <c r="H68" s="17">
        <f>H69</f>
        <v>6339991.6299999999</v>
      </c>
      <c r="I68" s="17">
        <f t="shared" ref="I68:J68" si="33">I69</f>
        <v>6228881.6500000004</v>
      </c>
      <c r="J68" s="17">
        <f t="shared" si="33"/>
        <v>6468373</v>
      </c>
    </row>
    <row r="69" spans="1:10" ht="38.25" customHeight="1" thickBot="1">
      <c r="A69" s="4" t="s">
        <v>11</v>
      </c>
      <c r="B69" s="6">
        <v>1</v>
      </c>
      <c r="C69" s="6">
        <v>0</v>
      </c>
      <c r="D69" s="6">
        <v>11</v>
      </c>
      <c r="E69" s="6">
        <v>215</v>
      </c>
      <c r="F69" s="6">
        <v>55550</v>
      </c>
      <c r="G69" s="6">
        <v>200</v>
      </c>
      <c r="H69" s="18">
        <f>H70</f>
        <v>6339991.6299999999</v>
      </c>
      <c r="I69" s="18">
        <f t="shared" ref="I69:J69" si="34">I70</f>
        <v>6228881.6500000004</v>
      </c>
      <c r="J69" s="18">
        <f t="shared" si="34"/>
        <v>6468373</v>
      </c>
    </row>
    <row r="70" spans="1:10" ht="38.25" customHeight="1" thickBot="1">
      <c r="A70" s="4" t="s">
        <v>12</v>
      </c>
      <c r="B70" s="6">
        <v>1</v>
      </c>
      <c r="C70" s="6">
        <v>0</v>
      </c>
      <c r="D70" s="6">
        <v>11</v>
      </c>
      <c r="E70" s="6">
        <v>215</v>
      </c>
      <c r="F70" s="6">
        <v>55550</v>
      </c>
      <c r="G70" s="6">
        <v>240</v>
      </c>
      <c r="H70" s="18">
        <v>6339991.6299999999</v>
      </c>
      <c r="I70" s="18">
        <v>6228881.6500000004</v>
      </c>
      <c r="J70" s="18">
        <v>6468373</v>
      </c>
    </row>
    <row r="71" spans="1:10" ht="34.5" customHeight="1" thickBot="1">
      <c r="A71" s="8" t="s">
        <v>25</v>
      </c>
      <c r="B71" s="9">
        <v>1</v>
      </c>
      <c r="C71" s="9">
        <v>0</v>
      </c>
      <c r="D71" s="9">
        <v>31</v>
      </c>
      <c r="E71" s="9"/>
      <c r="F71" s="9"/>
      <c r="G71" s="9"/>
      <c r="H71" s="19">
        <f>H72</f>
        <v>92000</v>
      </c>
      <c r="I71" s="19">
        <f t="shared" ref="I71:J71" si="35">I72</f>
        <v>92000</v>
      </c>
      <c r="J71" s="19">
        <f t="shared" si="35"/>
        <v>92000</v>
      </c>
    </row>
    <row r="72" spans="1:10" ht="58.5" customHeight="1" thickBot="1">
      <c r="A72" s="4" t="s">
        <v>30</v>
      </c>
      <c r="B72" s="6">
        <v>1</v>
      </c>
      <c r="C72" s="6">
        <v>0</v>
      </c>
      <c r="D72" s="6">
        <v>31</v>
      </c>
      <c r="E72" s="6">
        <v>215</v>
      </c>
      <c r="F72" s="6"/>
      <c r="G72" s="6"/>
      <c r="H72" s="18">
        <f>H73</f>
        <v>92000</v>
      </c>
      <c r="I72" s="18">
        <f t="shared" ref="I72:J72" si="36">I73</f>
        <v>92000</v>
      </c>
      <c r="J72" s="18">
        <f t="shared" si="36"/>
        <v>92000</v>
      </c>
    </row>
    <row r="73" spans="1:10" ht="35.25" customHeight="1" thickBot="1">
      <c r="A73" s="4" t="s">
        <v>11</v>
      </c>
      <c r="B73" s="6">
        <v>1</v>
      </c>
      <c r="C73" s="6">
        <v>0</v>
      </c>
      <c r="D73" s="6">
        <v>31</v>
      </c>
      <c r="E73" s="6">
        <v>215</v>
      </c>
      <c r="F73" s="6">
        <v>81830</v>
      </c>
      <c r="G73" s="6">
        <v>200</v>
      </c>
      <c r="H73" s="18">
        <f>H74</f>
        <v>92000</v>
      </c>
      <c r="I73" s="18">
        <f t="shared" ref="I73:J73" si="37">I74</f>
        <v>92000</v>
      </c>
      <c r="J73" s="18">
        <f t="shared" si="37"/>
        <v>92000</v>
      </c>
    </row>
    <row r="74" spans="1:10" ht="35.25" customHeight="1" thickBot="1">
      <c r="A74" s="4" t="s">
        <v>12</v>
      </c>
      <c r="B74" s="6">
        <v>1</v>
      </c>
      <c r="C74" s="6">
        <v>0</v>
      </c>
      <c r="D74" s="6">
        <v>31</v>
      </c>
      <c r="E74" s="6">
        <v>215</v>
      </c>
      <c r="F74" s="6">
        <v>81830</v>
      </c>
      <c r="G74" s="6">
        <v>240</v>
      </c>
      <c r="H74" s="18">
        <v>92000</v>
      </c>
      <c r="I74" s="18">
        <v>92000</v>
      </c>
      <c r="J74" s="18">
        <v>92000</v>
      </c>
    </row>
    <row r="75" spans="1:10" ht="27" customHeight="1" thickBot="1">
      <c r="A75" s="12" t="s">
        <v>31</v>
      </c>
      <c r="B75" s="13">
        <v>1</v>
      </c>
      <c r="C75" s="13">
        <v>0</v>
      </c>
      <c r="D75" s="13">
        <v>11</v>
      </c>
      <c r="E75" s="13"/>
      <c r="F75" s="13"/>
      <c r="G75" s="13"/>
      <c r="H75" s="20">
        <f>H76+H82</f>
        <v>14021400</v>
      </c>
      <c r="I75" s="20">
        <f t="shared" ref="I75:J75" si="38">I76+I82</f>
        <v>14024000</v>
      </c>
      <c r="J75" s="20">
        <f t="shared" si="38"/>
        <v>14024000</v>
      </c>
    </row>
    <row r="76" spans="1:10" ht="78" customHeight="1" thickBot="1">
      <c r="A76" s="8" t="s">
        <v>32</v>
      </c>
      <c r="B76" s="9">
        <v>1</v>
      </c>
      <c r="C76" s="9">
        <v>0</v>
      </c>
      <c r="D76" s="9">
        <v>11</v>
      </c>
      <c r="E76" s="9">
        <v>215</v>
      </c>
      <c r="F76" s="9">
        <v>84260</v>
      </c>
      <c r="G76" s="9"/>
      <c r="H76" s="19">
        <f>H77+H79</f>
        <v>11778400</v>
      </c>
      <c r="I76" s="19">
        <f t="shared" ref="I76:J76" si="39">I77+I79</f>
        <v>11779000</v>
      </c>
      <c r="J76" s="19">
        <f t="shared" si="39"/>
        <v>11779000</v>
      </c>
    </row>
    <row r="77" spans="1:10" ht="15.75" customHeight="1" thickBot="1">
      <c r="A77" s="4" t="s">
        <v>17</v>
      </c>
      <c r="B77" s="6">
        <v>1</v>
      </c>
      <c r="C77" s="6">
        <v>0</v>
      </c>
      <c r="D77" s="6">
        <v>11</v>
      </c>
      <c r="E77" s="6">
        <v>215</v>
      </c>
      <c r="F77" s="6">
        <v>84260</v>
      </c>
      <c r="G77" s="6">
        <v>500</v>
      </c>
      <c r="H77" s="18">
        <f>H78</f>
        <v>11719000</v>
      </c>
      <c r="I77" s="18">
        <f t="shared" ref="I77:J77" si="40">I78</f>
        <v>11719000</v>
      </c>
      <c r="J77" s="18">
        <f t="shared" si="40"/>
        <v>11719000</v>
      </c>
    </row>
    <row r="78" spans="1:10" ht="15.75" customHeight="1" thickBot="1">
      <c r="A78" s="4" t="s">
        <v>18</v>
      </c>
      <c r="B78" s="6">
        <v>1</v>
      </c>
      <c r="C78" s="6">
        <v>0</v>
      </c>
      <c r="D78" s="6">
        <v>11</v>
      </c>
      <c r="E78" s="6">
        <v>215</v>
      </c>
      <c r="F78" s="6">
        <v>84260</v>
      </c>
      <c r="G78" s="6">
        <v>540</v>
      </c>
      <c r="H78" s="18">
        <v>11719000</v>
      </c>
      <c r="I78" s="18">
        <v>11719000</v>
      </c>
      <c r="J78" s="18">
        <v>11719000</v>
      </c>
    </row>
    <row r="79" spans="1:10" ht="21.75" customHeight="1" thickBot="1">
      <c r="A79" s="4" t="s">
        <v>33</v>
      </c>
      <c r="B79" s="6">
        <v>1</v>
      </c>
      <c r="C79" s="6">
        <v>0</v>
      </c>
      <c r="D79" s="6">
        <v>11</v>
      </c>
      <c r="E79" s="6">
        <v>215</v>
      </c>
      <c r="F79" s="6">
        <v>80480</v>
      </c>
      <c r="G79" s="6"/>
      <c r="H79" s="18">
        <f>H80</f>
        <v>59400</v>
      </c>
      <c r="I79" s="18">
        <f t="shared" ref="I79:J79" si="41">I80</f>
        <v>60000</v>
      </c>
      <c r="J79" s="18">
        <f t="shared" si="41"/>
        <v>60000</v>
      </c>
    </row>
    <row r="80" spans="1:10" ht="36.75" customHeight="1" thickBot="1">
      <c r="A80" s="4" t="s">
        <v>11</v>
      </c>
      <c r="B80" s="6">
        <v>1</v>
      </c>
      <c r="C80" s="6">
        <v>0</v>
      </c>
      <c r="D80" s="6">
        <v>11</v>
      </c>
      <c r="E80" s="6">
        <v>215</v>
      </c>
      <c r="F80" s="6">
        <v>80480</v>
      </c>
      <c r="G80" s="6">
        <v>200</v>
      </c>
      <c r="H80" s="18">
        <f>H81</f>
        <v>59400</v>
      </c>
      <c r="I80" s="18">
        <f t="shared" ref="I80:J80" si="42">I81</f>
        <v>60000</v>
      </c>
      <c r="J80" s="18">
        <f t="shared" si="42"/>
        <v>60000</v>
      </c>
    </row>
    <row r="81" spans="1:10" ht="35.25" customHeight="1" thickBot="1">
      <c r="A81" s="4" t="s">
        <v>12</v>
      </c>
      <c r="B81" s="6">
        <v>1</v>
      </c>
      <c r="C81" s="6">
        <v>0</v>
      </c>
      <c r="D81" s="6">
        <v>11</v>
      </c>
      <c r="E81" s="6">
        <v>215</v>
      </c>
      <c r="F81" s="6">
        <v>80480</v>
      </c>
      <c r="G81" s="6">
        <v>240</v>
      </c>
      <c r="H81" s="18">
        <v>59400</v>
      </c>
      <c r="I81" s="18">
        <v>60000</v>
      </c>
      <c r="J81" s="18">
        <v>60000</v>
      </c>
    </row>
    <row r="82" spans="1:10" ht="36.75" customHeight="1" thickBot="1">
      <c r="A82" s="8" t="s">
        <v>34</v>
      </c>
      <c r="B82" s="9">
        <v>1</v>
      </c>
      <c r="C82" s="9">
        <v>0</v>
      </c>
      <c r="D82" s="9">
        <v>21</v>
      </c>
      <c r="E82" s="9"/>
      <c r="F82" s="9"/>
      <c r="G82" s="9"/>
      <c r="H82" s="19">
        <f>H83</f>
        <v>2243000</v>
      </c>
      <c r="I82" s="19">
        <f t="shared" ref="I82:J82" si="43">I83</f>
        <v>2245000</v>
      </c>
      <c r="J82" s="19">
        <f t="shared" si="43"/>
        <v>2245000</v>
      </c>
    </row>
    <row r="83" spans="1:10" ht="102" customHeight="1" thickBot="1">
      <c r="A83" s="4" t="s">
        <v>35</v>
      </c>
      <c r="B83" s="6">
        <v>1</v>
      </c>
      <c r="C83" s="6">
        <v>0</v>
      </c>
      <c r="D83" s="6">
        <v>21</v>
      </c>
      <c r="E83" s="6">
        <v>215</v>
      </c>
      <c r="F83" s="6">
        <v>84270</v>
      </c>
      <c r="G83" s="6"/>
      <c r="H83" s="18">
        <f>H86+H84</f>
        <v>2243000</v>
      </c>
      <c r="I83" s="18">
        <f t="shared" ref="I83:J83" si="44">I86+I84</f>
        <v>2245000</v>
      </c>
      <c r="J83" s="18">
        <f t="shared" si="44"/>
        <v>2245000</v>
      </c>
    </row>
    <row r="84" spans="1:10" ht="13.5" customHeight="1" thickBot="1">
      <c r="A84" s="4" t="s">
        <v>17</v>
      </c>
      <c r="B84" s="6">
        <v>1</v>
      </c>
      <c r="C84" s="6">
        <v>0</v>
      </c>
      <c r="D84" s="6">
        <v>21</v>
      </c>
      <c r="E84" s="6">
        <v>215</v>
      </c>
      <c r="F84" s="6">
        <v>84270</v>
      </c>
      <c r="G84" s="6">
        <v>500</v>
      </c>
      <c r="H84" s="18">
        <f>H85</f>
        <v>2115000</v>
      </c>
      <c r="I84" s="18">
        <f t="shared" ref="I84:J84" si="45">I85</f>
        <v>2115000</v>
      </c>
      <c r="J84" s="18">
        <f t="shared" si="45"/>
        <v>2115000</v>
      </c>
    </row>
    <row r="85" spans="1:10" ht="14.25" customHeight="1" thickBot="1">
      <c r="A85" s="4" t="s">
        <v>18</v>
      </c>
      <c r="B85" s="6">
        <v>1</v>
      </c>
      <c r="C85" s="6">
        <v>0</v>
      </c>
      <c r="D85" s="6">
        <v>21</v>
      </c>
      <c r="E85" s="6">
        <v>215</v>
      </c>
      <c r="F85" s="6">
        <v>84270</v>
      </c>
      <c r="G85" s="6">
        <v>540</v>
      </c>
      <c r="H85" s="18">
        <v>2115000</v>
      </c>
      <c r="I85" s="18">
        <v>2115000</v>
      </c>
      <c r="J85" s="18">
        <v>2115000</v>
      </c>
    </row>
    <row r="86" spans="1:10" ht="14.25" customHeight="1" thickBot="1">
      <c r="A86" s="4" t="s">
        <v>36</v>
      </c>
      <c r="B86" s="6">
        <v>1</v>
      </c>
      <c r="C86" s="6">
        <v>0</v>
      </c>
      <c r="D86" s="6">
        <v>21</v>
      </c>
      <c r="E86" s="6">
        <v>215</v>
      </c>
      <c r="F86" s="6">
        <v>80450</v>
      </c>
      <c r="G86" s="6"/>
      <c r="H86" s="18">
        <f>H87</f>
        <v>128000</v>
      </c>
      <c r="I86" s="18">
        <f t="shared" ref="I86:J86" si="46">I87</f>
        <v>130000</v>
      </c>
      <c r="J86" s="18">
        <f t="shared" si="46"/>
        <v>130000</v>
      </c>
    </row>
    <row r="87" spans="1:10" ht="35.25" customHeight="1" thickBot="1">
      <c r="A87" s="4" t="s">
        <v>11</v>
      </c>
      <c r="B87" s="6">
        <v>1</v>
      </c>
      <c r="C87" s="6">
        <v>0</v>
      </c>
      <c r="D87" s="6">
        <v>21</v>
      </c>
      <c r="E87" s="6">
        <v>215</v>
      </c>
      <c r="F87" s="6">
        <v>80450</v>
      </c>
      <c r="G87" s="6">
        <v>200</v>
      </c>
      <c r="H87" s="18">
        <f>H88</f>
        <v>128000</v>
      </c>
      <c r="I87" s="18">
        <f t="shared" ref="I87:J87" si="47">I88</f>
        <v>130000</v>
      </c>
      <c r="J87" s="18">
        <f t="shared" si="47"/>
        <v>130000</v>
      </c>
    </row>
    <row r="88" spans="1:10" ht="33.75" customHeight="1" thickBot="1">
      <c r="A88" s="4" t="s">
        <v>12</v>
      </c>
      <c r="B88" s="6">
        <v>1</v>
      </c>
      <c r="C88" s="6">
        <v>0</v>
      </c>
      <c r="D88" s="6">
        <v>21</v>
      </c>
      <c r="E88" s="6">
        <v>215</v>
      </c>
      <c r="F88" s="6">
        <v>80450</v>
      </c>
      <c r="G88" s="6">
        <v>240</v>
      </c>
      <c r="H88" s="18">
        <v>128000</v>
      </c>
      <c r="I88" s="18">
        <v>130000</v>
      </c>
      <c r="J88" s="18">
        <v>130000</v>
      </c>
    </row>
    <row r="89" spans="1:10" s="26" customFormat="1" ht="17.25" customHeight="1" thickBot="1">
      <c r="A89" s="12" t="s">
        <v>41</v>
      </c>
      <c r="B89" s="13">
        <v>1</v>
      </c>
      <c r="C89" s="13">
        <v>0</v>
      </c>
      <c r="D89" s="13"/>
      <c r="E89" s="13"/>
      <c r="F89" s="13"/>
      <c r="G89" s="13"/>
      <c r="H89" s="21">
        <f>H90</f>
        <v>0</v>
      </c>
      <c r="I89" s="21">
        <f t="shared" ref="I89:J91" si="48">I90</f>
        <v>951071</v>
      </c>
      <c r="J89" s="21">
        <f t="shared" si="48"/>
        <v>2015822</v>
      </c>
    </row>
    <row r="90" spans="1:10" s="26" customFormat="1" ht="15" customHeight="1" thickBot="1">
      <c r="A90" s="4" t="s">
        <v>41</v>
      </c>
      <c r="B90" s="6">
        <v>1</v>
      </c>
      <c r="C90" s="6">
        <v>0</v>
      </c>
      <c r="D90" s="6">
        <v>0</v>
      </c>
      <c r="E90" s="6"/>
      <c r="F90" s="6"/>
      <c r="G90" s="6"/>
      <c r="H90" s="22">
        <f>H91</f>
        <v>0</v>
      </c>
      <c r="I90" s="22">
        <f t="shared" si="48"/>
        <v>951071</v>
      </c>
      <c r="J90" s="22">
        <f t="shared" si="48"/>
        <v>2015822</v>
      </c>
    </row>
    <row r="91" spans="1:10" s="26" customFormat="1" ht="18.75" customHeight="1" thickBot="1">
      <c r="A91" s="4" t="s">
        <v>41</v>
      </c>
      <c r="B91" s="6">
        <v>1</v>
      </c>
      <c r="C91" s="6">
        <v>0</v>
      </c>
      <c r="D91" s="6">
        <v>0</v>
      </c>
      <c r="E91" s="6">
        <v>215</v>
      </c>
      <c r="F91" s="6">
        <v>7000080080</v>
      </c>
      <c r="G91" s="6">
        <v>900</v>
      </c>
      <c r="H91" s="22">
        <f>H92</f>
        <v>0</v>
      </c>
      <c r="I91" s="22">
        <f t="shared" si="48"/>
        <v>951071</v>
      </c>
      <c r="J91" s="22">
        <f t="shared" si="48"/>
        <v>2015822</v>
      </c>
    </row>
    <row r="92" spans="1:10" s="26" customFormat="1" ht="16.5" customHeight="1" thickBot="1">
      <c r="A92" s="4" t="s">
        <v>41</v>
      </c>
      <c r="B92" s="6">
        <v>1</v>
      </c>
      <c r="C92" s="6">
        <v>0</v>
      </c>
      <c r="D92" s="6">
        <v>0</v>
      </c>
      <c r="E92" s="6">
        <v>215</v>
      </c>
      <c r="F92" s="6">
        <v>7000080080</v>
      </c>
      <c r="G92" s="6">
        <v>990</v>
      </c>
      <c r="H92" s="22">
        <v>0</v>
      </c>
      <c r="I92" s="23">
        <v>951071</v>
      </c>
      <c r="J92" s="23">
        <v>2015822</v>
      </c>
    </row>
    <row r="93" spans="1:10" ht="14.25" customHeight="1" thickBot="1">
      <c r="A93" s="14" t="s">
        <v>37</v>
      </c>
      <c r="B93" s="13">
        <v>70</v>
      </c>
      <c r="C93" s="13">
        <v>0</v>
      </c>
      <c r="D93" s="13">
        <v>0</v>
      </c>
      <c r="E93" s="13">
        <v>215</v>
      </c>
      <c r="F93" s="13"/>
      <c r="G93" s="13"/>
      <c r="H93" s="20">
        <f>H94</f>
        <v>50000</v>
      </c>
      <c r="I93" s="20">
        <f t="shared" ref="I93:J93" si="49">I94</f>
        <v>50000</v>
      </c>
      <c r="J93" s="20">
        <f t="shared" si="49"/>
        <v>50000</v>
      </c>
    </row>
    <row r="94" spans="1:10" ht="14.25" customHeight="1" thickBot="1">
      <c r="A94" s="5" t="s">
        <v>38</v>
      </c>
      <c r="B94" s="6">
        <v>70</v>
      </c>
      <c r="C94" s="6">
        <v>0</v>
      </c>
      <c r="D94" s="6">
        <v>0</v>
      </c>
      <c r="E94" s="6"/>
      <c r="F94" s="6"/>
      <c r="G94" s="6"/>
      <c r="H94" s="18">
        <f>H95</f>
        <v>50000</v>
      </c>
      <c r="I94" s="18">
        <f t="shared" ref="I94:J94" si="50">I95</f>
        <v>50000</v>
      </c>
      <c r="J94" s="18">
        <f t="shared" si="50"/>
        <v>50000</v>
      </c>
    </row>
    <row r="95" spans="1:10" ht="13.5" customHeight="1" thickBot="1">
      <c r="A95" s="5" t="s">
        <v>39</v>
      </c>
      <c r="B95" s="6">
        <v>70</v>
      </c>
      <c r="C95" s="6">
        <v>0</v>
      </c>
      <c r="D95" s="6">
        <v>0</v>
      </c>
      <c r="E95" s="6">
        <v>215</v>
      </c>
      <c r="F95" s="6">
        <v>83050</v>
      </c>
      <c r="G95" s="6"/>
      <c r="H95" s="18">
        <f>H96</f>
        <v>50000</v>
      </c>
      <c r="I95" s="18">
        <f t="shared" ref="I95:J95" si="51">I96</f>
        <v>50000</v>
      </c>
      <c r="J95" s="18">
        <f t="shared" si="51"/>
        <v>50000</v>
      </c>
    </row>
    <row r="96" spans="1:10" ht="14.25" customHeight="1" thickBot="1">
      <c r="A96" s="4" t="s">
        <v>23</v>
      </c>
      <c r="B96" s="6">
        <v>70</v>
      </c>
      <c r="C96" s="6">
        <v>0</v>
      </c>
      <c r="D96" s="6">
        <v>0</v>
      </c>
      <c r="E96" s="6">
        <v>215</v>
      </c>
      <c r="F96" s="6">
        <v>83050</v>
      </c>
      <c r="G96" s="6">
        <v>800</v>
      </c>
      <c r="H96" s="18">
        <f>H97</f>
        <v>50000</v>
      </c>
      <c r="I96" s="18">
        <f t="shared" ref="I96:J96" si="52">I97</f>
        <v>50000</v>
      </c>
      <c r="J96" s="18">
        <f t="shared" si="52"/>
        <v>50000</v>
      </c>
    </row>
    <row r="97" spans="1:10" ht="12.75" customHeight="1" thickBot="1">
      <c r="A97" s="5" t="s">
        <v>40</v>
      </c>
      <c r="B97" s="6">
        <v>70</v>
      </c>
      <c r="C97" s="6">
        <v>0</v>
      </c>
      <c r="D97" s="6">
        <v>0</v>
      </c>
      <c r="E97" s="6">
        <v>215</v>
      </c>
      <c r="F97" s="6">
        <v>83050</v>
      </c>
      <c r="G97" s="6">
        <v>870</v>
      </c>
      <c r="H97" s="18">
        <v>50000</v>
      </c>
      <c r="I97" s="18">
        <v>50000</v>
      </c>
      <c r="J97" s="18">
        <v>50000</v>
      </c>
    </row>
    <row r="98" spans="1:10" ht="18.75" customHeight="1" thickBot="1">
      <c r="A98" s="7" t="s">
        <v>42</v>
      </c>
      <c r="B98" s="11"/>
      <c r="C98" s="11"/>
      <c r="D98" s="11"/>
      <c r="E98" s="11"/>
      <c r="F98" s="11"/>
      <c r="G98" s="11"/>
      <c r="H98" s="24">
        <f>H10+H93</f>
        <v>100728889.63</v>
      </c>
      <c r="I98" s="24">
        <f>I10+I93</f>
        <v>38450823.649999999</v>
      </c>
      <c r="J98" s="24">
        <f>J10+J93</f>
        <v>40739180</v>
      </c>
    </row>
    <row r="100" spans="1:10">
      <c r="I100" s="25"/>
      <c r="J100" s="25"/>
    </row>
  </sheetData>
  <mergeCells count="22">
    <mergeCell ref="I13:I14"/>
    <mergeCell ref="J13:J14"/>
    <mergeCell ref="A1:J7"/>
    <mergeCell ref="H10:H11"/>
    <mergeCell ref="I10:I11"/>
    <mergeCell ref="J10:J11"/>
    <mergeCell ref="B13:B14"/>
    <mergeCell ref="C13:C14"/>
    <mergeCell ref="D13:D14"/>
    <mergeCell ref="E13:E14"/>
    <mergeCell ref="F13:F14"/>
    <mergeCell ref="G13:G14"/>
    <mergeCell ref="H13:H14"/>
    <mergeCell ref="A8:A9"/>
    <mergeCell ref="E8:E9"/>
    <mergeCell ref="G8:G9"/>
    <mergeCell ref="G10:G11"/>
    <mergeCell ref="B10:B11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2019-12-19T06:48:14Z</dcterms:modified>
</cp:coreProperties>
</file>