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56" i="1"/>
  <c r="H56"/>
  <c r="G56"/>
  <c r="H64"/>
  <c r="I64"/>
  <c r="G64"/>
  <c r="H65"/>
  <c r="I65"/>
  <c r="G65"/>
  <c r="G18"/>
  <c r="I29"/>
  <c r="I28" s="1"/>
  <c r="I18" s="1"/>
  <c r="H29"/>
  <c r="H28" s="1"/>
  <c r="H18" s="1"/>
  <c r="G29"/>
  <c r="G28" s="1"/>
  <c r="H47"/>
  <c r="I47"/>
  <c r="G47"/>
  <c r="G40"/>
  <c r="H77"/>
  <c r="H76" s="1"/>
  <c r="I77"/>
  <c r="I76" s="1"/>
  <c r="G77"/>
  <c r="G76" s="1"/>
  <c r="H80"/>
  <c r="I80"/>
  <c r="G80"/>
  <c r="I45" l="1"/>
  <c r="H45"/>
  <c r="G45"/>
  <c r="I40"/>
  <c r="H40"/>
  <c r="I38"/>
  <c r="H38"/>
  <c r="G38"/>
  <c r="G72"/>
  <c r="I72"/>
  <c r="H72"/>
  <c r="I74"/>
  <c r="H74"/>
  <c r="G74"/>
  <c r="H16"/>
  <c r="H15" s="1"/>
  <c r="I16"/>
  <c r="I15" s="1"/>
  <c r="G16"/>
  <c r="G15" s="1"/>
  <c r="H20"/>
  <c r="H19" s="1"/>
  <c r="I20"/>
  <c r="I19" s="1"/>
  <c r="G20"/>
  <c r="G19" s="1"/>
  <c r="H23"/>
  <c r="H22" s="1"/>
  <c r="I23"/>
  <c r="I22" s="1"/>
  <c r="G23"/>
  <c r="G22" s="1"/>
  <c r="H26"/>
  <c r="H25" s="1"/>
  <c r="I26"/>
  <c r="I25" s="1"/>
  <c r="G26"/>
  <c r="G25" s="1"/>
  <c r="G33"/>
  <c r="G32" s="1"/>
  <c r="G31" s="1"/>
  <c r="H33"/>
  <c r="H32" s="1"/>
  <c r="H31" s="1"/>
  <c r="I33"/>
  <c r="I32" s="1"/>
  <c r="I31" s="1"/>
  <c r="H42"/>
  <c r="I42"/>
  <c r="G42"/>
  <c r="G37" s="1"/>
  <c r="H49"/>
  <c r="I49"/>
  <c r="G49"/>
  <c r="G44" s="1"/>
  <c r="H54"/>
  <c r="H53" s="1"/>
  <c r="H52" s="1"/>
  <c r="I54"/>
  <c r="I53" s="1"/>
  <c r="I52" s="1"/>
  <c r="G54"/>
  <c r="G53" s="1"/>
  <c r="G52" s="1"/>
  <c r="H60"/>
  <c r="H58" s="1"/>
  <c r="I60"/>
  <c r="I58" s="1"/>
  <c r="G60"/>
  <c r="G58" s="1"/>
  <c r="H69"/>
  <c r="H68" s="1"/>
  <c r="I69"/>
  <c r="I68" s="1"/>
  <c r="G69"/>
  <c r="G68" s="1"/>
  <c r="H82"/>
  <c r="H79" s="1"/>
  <c r="I82"/>
  <c r="I79" s="1"/>
  <c r="G82"/>
  <c r="G79" s="1"/>
  <c r="H87"/>
  <c r="I87"/>
  <c r="G87"/>
  <c r="H90"/>
  <c r="H89" s="1"/>
  <c r="I90"/>
  <c r="I89" s="1"/>
  <c r="G90"/>
  <c r="G89" s="1"/>
  <c r="H93"/>
  <c r="I93"/>
  <c r="G93"/>
  <c r="H96"/>
  <c r="H95" s="1"/>
  <c r="I96"/>
  <c r="I95" s="1"/>
  <c r="G96"/>
  <c r="G95" s="1"/>
  <c r="I37" l="1"/>
  <c r="H37"/>
  <c r="I92"/>
  <c r="H71"/>
  <c r="H67" s="1"/>
  <c r="H51" s="1"/>
  <c r="I71"/>
  <c r="I67" s="1"/>
  <c r="I51" s="1"/>
  <c r="G71"/>
  <c r="G67" s="1"/>
  <c r="H92"/>
  <c r="G13"/>
  <c r="I44"/>
  <c r="I36" s="1"/>
  <c r="H44"/>
  <c r="G36"/>
  <c r="G98" s="1"/>
  <c r="G92"/>
  <c r="I86"/>
  <c r="I85" s="1"/>
  <c r="I84" s="1"/>
  <c r="G86"/>
  <c r="H86"/>
  <c r="I98" l="1"/>
  <c r="H36"/>
  <c r="H98" s="1"/>
  <c r="I13"/>
  <c r="G85"/>
  <c r="G84" s="1"/>
  <c r="H13"/>
  <c r="H85"/>
  <c r="H84" s="1"/>
  <c r="G51"/>
</calcChain>
</file>

<file path=xl/sharedStrings.xml><?xml version="1.0" encoding="utf-8"?>
<sst xmlns="http://schemas.openxmlformats.org/spreadsheetml/2006/main" count="254" uniqueCount="67">
  <si>
    <t>Наименование</t>
  </si>
  <si>
    <t>Вед.</t>
  </si>
  <si>
    <t>РЗ</t>
  </si>
  <si>
    <t>ПР</t>
  </si>
  <si>
    <t>ЦСР</t>
  </si>
  <si>
    <t>ВР</t>
  </si>
  <si>
    <t>сумма</t>
  </si>
  <si>
    <t>Общегосударственные вопросы</t>
  </si>
  <si>
    <t>Резервные фонды</t>
  </si>
  <si>
    <t>Резервные фонды местных администраций</t>
  </si>
  <si>
    <t>Иные бюджетные ассигнования</t>
  </si>
  <si>
    <t>Резервные средства</t>
  </si>
  <si>
    <t>Другие общегосударственные вопросы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</si>
  <si>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</si>
  <si>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</si>
  <si>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 обеспечения государственных (муниципальных) нужд</t>
  </si>
  <si>
    <t>Оценка имущества, признание прав и регулирование отношений муниципальной собственности</t>
  </si>
  <si>
    <t>Информационное обеспечение деятельности органов местного самоуправления</t>
  </si>
  <si>
    <t>Национальная оборона</t>
  </si>
  <si>
    <t>Мобилизационная и вневойсковая подготовка</t>
  </si>
  <si>
    <t>Осуществление  первичного воинского  учета  на территориях, где отсутствуют военные комиссариаты</t>
  </si>
  <si>
    <t>Межбюджетные трансферты</t>
  </si>
  <si>
    <t>Иные межбюджетные трансферты</t>
  </si>
  <si>
    <t>Национальная экономика</t>
  </si>
  <si>
    <t>Водохозяйственные и водоохранные мероприятия</t>
  </si>
  <si>
    <t>Дорожное хозяйство</t>
  </si>
  <si>
    <t>Субсидии юридическим лицам, кроме некоммерческих организаций, индивидуальным предпринимателям, физическим лицам</t>
  </si>
  <si>
    <t>Жилищно-коммунальное хозяйство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</si>
  <si>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</si>
  <si>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</si>
  <si>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Коммунальное хозяйство</t>
  </si>
  <si>
    <t>Мероприятия в сфере коммунального хозяйства</t>
  </si>
  <si>
    <t>Благоустройство</t>
  </si>
  <si>
    <t>Организация и освещение улиц</t>
  </si>
  <si>
    <t>Организация и содержание мест захоронения</t>
  </si>
  <si>
    <t>Мероприятия по благоустройству</t>
  </si>
  <si>
    <t>Культура и кинематография.</t>
  </si>
  <si>
    <t>Культура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</si>
  <si>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</si>
  <si>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Дворцы и дома 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</si>
  <si>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</si>
  <si>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Библиотеки</t>
  </si>
  <si>
    <t>Условно утвержденные расходы</t>
  </si>
  <si>
    <t>ВСЕГО РАСХОДОВ</t>
  </si>
  <si>
    <t>01</t>
  </si>
  <si>
    <t>02</t>
  </si>
  <si>
    <t>04</t>
  </si>
  <si>
    <t>05</t>
  </si>
  <si>
    <t>08</t>
  </si>
  <si>
    <t xml:space="preserve"> рублей</t>
  </si>
  <si>
    <t>2020 год и плановый период 2021 и 2022 годов»</t>
  </si>
  <si>
    <t xml:space="preserve">Приложение № 7  </t>
  </si>
  <si>
    <t>Государственная программа " Формирование современной городской среды"</t>
  </si>
  <si>
    <t>010F255550</t>
  </si>
  <si>
    <t>Закупка товаров, работ и услуг для обеспечения государственных (муниципальных) нужд (областные ср-ва)</t>
  </si>
  <si>
    <t>Брасовского муниципального района Брянской области   на</t>
  </si>
  <si>
    <t>Ведомственная структура расходов бюджета Локотского городского поселения Брасовского муниципального района Брянской области на 2020 и на плановый период 2021 и 2022 годов</t>
  </si>
  <si>
    <t>к   Решению  Локотского поселкового Совета</t>
  </si>
  <si>
    <t>03</t>
  </si>
  <si>
    <t>00</t>
  </si>
  <si>
    <t>06</t>
  </si>
  <si>
    <t>09</t>
  </si>
  <si>
    <t xml:space="preserve">« О  бюджете Локотского городского поселения  </t>
  </si>
  <si>
    <t xml:space="preserve">народных депутатов от 19.12.2019г. № 4-29 </t>
  </si>
  <si>
    <t>1021S6170</t>
  </si>
  <si>
    <t>1011S3300</t>
  </si>
  <si>
    <t>1011S1740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</si>
</sst>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horizontal="right" vertical="top" wrapText="1"/>
    </xf>
    <xf numFmtId="49" fontId="5" fillId="0" borderId="4" xfId="0" applyNumberFormat="1" applyFont="1" applyBorder="1" applyAlignment="1">
      <alignment horizontal="right" vertical="top" wrapText="1"/>
    </xf>
    <xf numFmtId="49" fontId="1" fillId="0" borderId="4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9" fontId="1" fillId="0" borderId="4" xfId="0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horizontal="right" vertical="top" wrapText="1"/>
    </xf>
    <xf numFmtId="0" fontId="1" fillId="0" borderId="19" xfId="0" applyFont="1" applyBorder="1" applyAlignment="1">
      <alignment vertical="top" wrapText="1"/>
    </xf>
    <xf numFmtId="2" fontId="1" fillId="0" borderId="19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right" vertical="top" wrapText="1"/>
    </xf>
    <xf numFmtId="49" fontId="1" fillId="0" borderId="11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49" fontId="1" fillId="0" borderId="8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topLeftCell="A86" workbookViewId="0">
      <selection activeCell="A86" sqref="A86"/>
    </sheetView>
  </sheetViews>
  <sheetFormatPr defaultRowHeight="15"/>
  <cols>
    <col min="1" max="1" width="44.5703125" customWidth="1"/>
    <col min="2" max="2" width="5.5703125" customWidth="1"/>
    <col min="3" max="3" width="6.28515625" customWidth="1"/>
    <col min="4" max="4" width="4.85546875" customWidth="1"/>
    <col min="5" max="5" width="15.85546875" customWidth="1"/>
    <col min="7" max="7" width="15.140625" customWidth="1"/>
    <col min="8" max="8" width="13.5703125" customWidth="1"/>
    <col min="9" max="9" width="13.85546875" customWidth="1"/>
    <col min="12" max="12" width="19.28515625" customWidth="1"/>
    <col min="13" max="13" width="17.5703125" customWidth="1"/>
    <col min="15" max="15" width="14.85546875" customWidth="1"/>
    <col min="17" max="17" width="13.42578125" customWidth="1"/>
  </cols>
  <sheetData>
    <row r="1" spans="1:15" ht="15.75" customHeight="1">
      <c r="A1" s="80" t="s">
        <v>51</v>
      </c>
      <c r="B1" s="80"/>
      <c r="C1" s="80"/>
      <c r="D1" s="80"/>
      <c r="E1" s="80"/>
      <c r="F1" s="80"/>
      <c r="G1" s="80"/>
      <c r="H1" s="80"/>
      <c r="I1" s="80"/>
    </row>
    <row r="2" spans="1:15" ht="15.75" customHeight="1">
      <c r="A2" s="80" t="s">
        <v>57</v>
      </c>
      <c r="B2" s="80"/>
      <c r="C2" s="80"/>
      <c r="D2" s="80"/>
      <c r="E2" s="80"/>
      <c r="F2" s="80"/>
      <c r="G2" s="80"/>
      <c r="H2" s="80"/>
      <c r="I2" s="80"/>
    </row>
    <row r="3" spans="1:15" ht="15.75" customHeight="1">
      <c r="A3" s="80" t="s">
        <v>63</v>
      </c>
      <c r="B3" s="80"/>
      <c r="C3" s="80"/>
      <c r="D3" s="80"/>
      <c r="E3" s="80"/>
      <c r="F3" s="80"/>
      <c r="G3" s="80"/>
      <c r="H3" s="80"/>
      <c r="I3" s="80"/>
    </row>
    <row r="4" spans="1:15" ht="15.75" customHeight="1">
      <c r="A4" s="80" t="s">
        <v>62</v>
      </c>
      <c r="B4" s="80"/>
      <c r="C4" s="80"/>
      <c r="D4" s="80"/>
      <c r="E4" s="80"/>
      <c r="F4" s="80"/>
      <c r="G4" s="80"/>
      <c r="H4" s="80"/>
      <c r="I4" s="80"/>
    </row>
    <row r="5" spans="1:15" ht="15.75" customHeight="1">
      <c r="A5" s="90" t="s">
        <v>55</v>
      </c>
      <c r="B5" s="90"/>
      <c r="C5" s="90"/>
      <c r="D5" s="90"/>
      <c r="E5" s="90"/>
      <c r="F5" s="90"/>
      <c r="G5" s="90"/>
      <c r="H5" s="90"/>
      <c r="I5" s="90"/>
    </row>
    <row r="6" spans="1:15" ht="15.75" customHeight="1">
      <c r="A6" s="80" t="s">
        <v>50</v>
      </c>
      <c r="B6" s="80"/>
      <c r="C6" s="80"/>
      <c r="D6" s="80"/>
      <c r="E6" s="80"/>
      <c r="F6" s="80"/>
      <c r="G6" s="80"/>
      <c r="H6" s="80"/>
      <c r="I6" s="80"/>
    </row>
    <row r="7" spans="1:15" ht="15.75" customHeight="1">
      <c r="A7" s="9"/>
    </row>
    <row r="8" spans="1:15" ht="42.75" customHeight="1">
      <c r="A8" s="89" t="s">
        <v>56</v>
      </c>
      <c r="B8" s="89"/>
      <c r="C8" s="89"/>
      <c r="D8" s="89"/>
      <c r="E8" s="89"/>
      <c r="F8" s="89"/>
      <c r="G8" s="89"/>
      <c r="H8" s="89"/>
      <c r="I8" s="89"/>
    </row>
    <row r="9" spans="1:15" ht="15.75">
      <c r="A9" s="91"/>
      <c r="B9" s="91"/>
      <c r="C9" s="91"/>
      <c r="D9" s="91"/>
      <c r="E9" s="91"/>
      <c r="F9" s="91"/>
      <c r="G9" s="91"/>
      <c r="H9" s="91"/>
      <c r="I9" s="91"/>
    </row>
    <row r="10" spans="1:15" ht="15.75" thickBot="1">
      <c r="H10" t="s">
        <v>49</v>
      </c>
    </row>
    <row r="11" spans="1:15" ht="16.5" thickBot="1">
      <c r="A11" s="1"/>
      <c r="B11" s="2"/>
      <c r="C11" s="2"/>
      <c r="D11" s="2"/>
      <c r="E11" s="2"/>
      <c r="F11" s="2"/>
      <c r="G11" s="3">
        <v>2019</v>
      </c>
      <c r="H11" s="3">
        <v>2020</v>
      </c>
      <c r="I11" s="3">
        <v>2021</v>
      </c>
    </row>
    <row r="12" spans="1:15" ht="16.5" thickBot="1">
      <c r="A12" s="4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6" t="s">
        <v>6</v>
      </c>
      <c r="H12" s="5" t="s">
        <v>6</v>
      </c>
      <c r="I12" s="5" t="s">
        <v>6</v>
      </c>
    </row>
    <row r="13" spans="1:15" ht="16.5" thickBot="1">
      <c r="A13" s="14" t="s">
        <v>7</v>
      </c>
      <c r="B13" s="15">
        <v>215</v>
      </c>
      <c r="C13" s="19" t="s">
        <v>44</v>
      </c>
      <c r="D13" s="15"/>
      <c r="E13" s="15"/>
      <c r="F13" s="15"/>
      <c r="G13" s="27">
        <f>G14+G18</f>
        <v>241200</v>
      </c>
      <c r="H13" s="27">
        <f t="shared" ref="H13:I13" si="0">H14+H18</f>
        <v>1271471</v>
      </c>
      <c r="I13" s="27">
        <f t="shared" si="0"/>
        <v>2367022</v>
      </c>
    </row>
    <row r="14" spans="1:15" ht="16.5" thickBot="1">
      <c r="A14" s="16" t="s">
        <v>8</v>
      </c>
      <c r="B14" s="17">
        <v>215</v>
      </c>
      <c r="C14" s="20" t="s">
        <v>44</v>
      </c>
      <c r="D14" s="17">
        <v>11</v>
      </c>
      <c r="E14" s="12"/>
      <c r="F14" s="17"/>
      <c r="G14" s="28">
        <v>50000</v>
      </c>
      <c r="H14" s="28">
        <v>50000</v>
      </c>
      <c r="I14" s="28">
        <v>50000</v>
      </c>
      <c r="O14" s="37"/>
    </row>
    <row r="15" spans="1:15" ht="16.5" thickBot="1">
      <c r="A15" s="4" t="s">
        <v>9</v>
      </c>
      <c r="B15" s="5">
        <v>215</v>
      </c>
      <c r="C15" s="21" t="s">
        <v>44</v>
      </c>
      <c r="D15" s="5">
        <v>11</v>
      </c>
      <c r="E15" s="6">
        <v>7000083030</v>
      </c>
      <c r="F15" s="5"/>
      <c r="G15" s="29">
        <f>G16</f>
        <v>50000</v>
      </c>
      <c r="H15" s="29">
        <f t="shared" ref="H15:I15" si="1">H16</f>
        <v>50000</v>
      </c>
      <c r="I15" s="29">
        <f t="shared" si="1"/>
        <v>50000</v>
      </c>
      <c r="O15" s="38"/>
    </row>
    <row r="16" spans="1:15" ht="17.25" customHeight="1" thickBot="1">
      <c r="A16" s="4" t="s">
        <v>10</v>
      </c>
      <c r="B16" s="5">
        <v>215</v>
      </c>
      <c r="C16" s="21" t="s">
        <v>44</v>
      </c>
      <c r="D16" s="5">
        <v>11</v>
      </c>
      <c r="E16" s="6">
        <v>7000083030</v>
      </c>
      <c r="F16" s="5">
        <v>800</v>
      </c>
      <c r="G16" s="29">
        <f>G17</f>
        <v>50000</v>
      </c>
      <c r="H16" s="29">
        <f t="shared" ref="H16:I16" si="2">H17</f>
        <v>50000</v>
      </c>
      <c r="I16" s="29">
        <f t="shared" si="2"/>
        <v>50000</v>
      </c>
      <c r="O16" s="39"/>
    </row>
    <row r="17" spans="1:9" ht="17.25" customHeight="1" thickBot="1">
      <c r="A17" s="4" t="s">
        <v>11</v>
      </c>
      <c r="B17" s="5">
        <v>215</v>
      </c>
      <c r="C17" s="21" t="s">
        <v>44</v>
      </c>
      <c r="D17" s="5">
        <v>11</v>
      </c>
      <c r="E17" s="6">
        <v>7000083030</v>
      </c>
      <c r="F17" s="5">
        <v>870</v>
      </c>
      <c r="G17" s="29">
        <v>50000</v>
      </c>
      <c r="H17" s="29">
        <v>50000</v>
      </c>
      <c r="I17" s="29">
        <v>50000</v>
      </c>
    </row>
    <row r="18" spans="1:9" ht="16.5" thickBot="1">
      <c r="A18" s="14" t="s">
        <v>12</v>
      </c>
      <c r="B18" s="15">
        <v>215</v>
      </c>
      <c r="C18" s="18" t="s">
        <v>44</v>
      </c>
      <c r="D18" s="15">
        <v>13</v>
      </c>
      <c r="E18" s="10"/>
      <c r="F18" s="15"/>
      <c r="G18" s="27">
        <f>G25+G22+G19+G28</f>
        <v>191200</v>
      </c>
      <c r="H18" s="27">
        <f t="shared" ref="H18:I18" si="3">H25+H22+H19+H28</f>
        <v>1221471</v>
      </c>
      <c r="I18" s="27">
        <f t="shared" si="3"/>
        <v>2317022</v>
      </c>
    </row>
    <row r="19" spans="1:9" ht="47.25" customHeight="1" thickBot="1">
      <c r="A19" s="16" t="s">
        <v>13</v>
      </c>
      <c r="B19" s="17">
        <v>215</v>
      </c>
      <c r="C19" s="22" t="s">
        <v>44</v>
      </c>
      <c r="D19" s="17">
        <v>13</v>
      </c>
      <c r="E19" s="12">
        <v>101180040</v>
      </c>
      <c r="F19" s="17"/>
      <c r="G19" s="28">
        <f>G20</f>
        <v>30000</v>
      </c>
      <c r="H19" s="28">
        <f t="shared" ref="H19:I19" si="4">H20</f>
        <v>35000</v>
      </c>
      <c r="I19" s="28">
        <f t="shared" si="4"/>
        <v>40000</v>
      </c>
    </row>
    <row r="20" spans="1:9" ht="48" customHeight="1" thickBot="1">
      <c r="A20" s="4" t="s">
        <v>14</v>
      </c>
      <c r="B20" s="5">
        <v>215</v>
      </c>
      <c r="C20" s="21" t="s">
        <v>44</v>
      </c>
      <c r="D20" s="5">
        <v>13</v>
      </c>
      <c r="E20" s="6">
        <v>101180040</v>
      </c>
      <c r="F20" s="5">
        <v>200</v>
      </c>
      <c r="G20" s="29">
        <f>G21</f>
        <v>30000</v>
      </c>
      <c r="H20" s="29">
        <f t="shared" ref="H20:I20" si="5">H21</f>
        <v>35000</v>
      </c>
      <c r="I20" s="29">
        <f t="shared" si="5"/>
        <v>40000</v>
      </c>
    </row>
    <row r="21" spans="1:9" ht="48.75" customHeight="1" thickBot="1">
      <c r="A21" s="4" t="s">
        <v>15</v>
      </c>
      <c r="B21" s="5">
        <v>215</v>
      </c>
      <c r="C21" s="21" t="s">
        <v>44</v>
      </c>
      <c r="D21" s="5">
        <v>13</v>
      </c>
      <c r="E21" s="6">
        <v>101180040</v>
      </c>
      <c r="F21" s="5">
        <v>244</v>
      </c>
      <c r="G21" s="29">
        <v>30000</v>
      </c>
      <c r="H21" s="29">
        <v>35000</v>
      </c>
      <c r="I21" s="29">
        <v>40000</v>
      </c>
    </row>
    <row r="22" spans="1:9" ht="48.75" customHeight="1" thickBot="1">
      <c r="A22" s="16" t="s">
        <v>16</v>
      </c>
      <c r="B22" s="17">
        <v>215</v>
      </c>
      <c r="C22" s="22" t="s">
        <v>44</v>
      </c>
      <c r="D22" s="17">
        <v>13</v>
      </c>
      <c r="E22" s="12">
        <v>107180900</v>
      </c>
      <c r="F22" s="17"/>
      <c r="G22" s="28">
        <f>G23</f>
        <v>131200</v>
      </c>
      <c r="H22" s="28">
        <f t="shared" ref="H22:I22" si="6">H23</f>
        <v>205400</v>
      </c>
      <c r="I22" s="28">
        <f t="shared" si="6"/>
        <v>231200</v>
      </c>
    </row>
    <row r="23" spans="1:9" ht="48" customHeight="1" thickBot="1">
      <c r="A23" s="4" t="s">
        <v>14</v>
      </c>
      <c r="B23" s="5">
        <v>215</v>
      </c>
      <c r="C23" s="21" t="s">
        <v>44</v>
      </c>
      <c r="D23" s="5">
        <v>13</v>
      </c>
      <c r="E23" s="6">
        <v>107180900</v>
      </c>
      <c r="F23" s="5">
        <v>200</v>
      </c>
      <c r="G23" s="29">
        <f>G24</f>
        <v>131200</v>
      </c>
      <c r="H23" s="29">
        <f t="shared" ref="H23:I23" si="7">H24</f>
        <v>205400</v>
      </c>
      <c r="I23" s="29">
        <f t="shared" si="7"/>
        <v>231200</v>
      </c>
    </row>
    <row r="24" spans="1:9" ht="49.5" customHeight="1" thickBot="1">
      <c r="A24" s="4" t="s">
        <v>15</v>
      </c>
      <c r="B24" s="5">
        <v>215</v>
      </c>
      <c r="C24" s="21" t="s">
        <v>44</v>
      </c>
      <c r="D24" s="5">
        <v>13</v>
      </c>
      <c r="E24" s="6">
        <v>107180900</v>
      </c>
      <c r="F24" s="5">
        <v>240</v>
      </c>
      <c r="G24" s="29">
        <v>131200</v>
      </c>
      <c r="H24" s="29">
        <v>205400</v>
      </c>
      <c r="I24" s="29">
        <v>231200</v>
      </c>
    </row>
    <row r="25" spans="1:9" ht="34.5" customHeight="1" thickBot="1">
      <c r="A25" s="16" t="s">
        <v>17</v>
      </c>
      <c r="B25" s="17">
        <v>215</v>
      </c>
      <c r="C25" s="22" t="s">
        <v>44</v>
      </c>
      <c r="D25" s="17">
        <v>13</v>
      </c>
      <c r="E25" s="12">
        <v>102180070</v>
      </c>
      <c r="F25" s="17"/>
      <c r="G25" s="28">
        <f>G26</f>
        <v>30000</v>
      </c>
      <c r="H25" s="28">
        <f t="shared" ref="H25:I25" si="8">H26</f>
        <v>30000</v>
      </c>
      <c r="I25" s="28">
        <f t="shared" si="8"/>
        <v>30000</v>
      </c>
    </row>
    <row r="26" spans="1:9" ht="48" customHeight="1" thickBot="1">
      <c r="A26" s="4" t="s">
        <v>14</v>
      </c>
      <c r="B26" s="5">
        <v>215</v>
      </c>
      <c r="C26" s="21" t="s">
        <v>44</v>
      </c>
      <c r="D26" s="5">
        <v>13</v>
      </c>
      <c r="E26" s="6">
        <v>102180070</v>
      </c>
      <c r="F26" s="5">
        <v>200</v>
      </c>
      <c r="G26" s="29">
        <f>G27</f>
        <v>30000</v>
      </c>
      <c r="H26" s="29">
        <f t="shared" ref="H26:I26" si="9">H27</f>
        <v>30000</v>
      </c>
      <c r="I26" s="29">
        <f t="shared" si="9"/>
        <v>30000</v>
      </c>
    </row>
    <row r="27" spans="1:9" ht="47.25" customHeight="1" thickBot="1">
      <c r="A27" s="4" t="s">
        <v>15</v>
      </c>
      <c r="B27" s="5">
        <v>215</v>
      </c>
      <c r="C27" s="21" t="s">
        <v>44</v>
      </c>
      <c r="D27" s="5">
        <v>13</v>
      </c>
      <c r="E27" s="6">
        <v>102180070</v>
      </c>
      <c r="F27" s="5">
        <v>240</v>
      </c>
      <c r="G27" s="29">
        <v>30000</v>
      </c>
      <c r="H27" s="29">
        <v>30000</v>
      </c>
      <c r="I27" s="29">
        <v>30000</v>
      </c>
    </row>
    <row r="28" spans="1:9" ht="19.5" customHeight="1" thickBot="1">
      <c r="A28" s="42" t="s">
        <v>42</v>
      </c>
      <c r="B28" s="12">
        <v>215</v>
      </c>
      <c r="C28" s="24" t="s">
        <v>44</v>
      </c>
      <c r="D28" s="12">
        <v>13</v>
      </c>
      <c r="E28" s="12"/>
      <c r="F28" s="12"/>
      <c r="G28" s="41">
        <f>G29</f>
        <v>0</v>
      </c>
      <c r="H28" s="41">
        <f t="shared" ref="H28:I29" si="10">H29</f>
        <v>951071</v>
      </c>
      <c r="I28" s="41">
        <f t="shared" si="10"/>
        <v>2015822</v>
      </c>
    </row>
    <row r="29" spans="1:9" ht="19.5" customHeight="1" thickBot="1">
      <c r="A29" s="43" t="s">
        <v>42</v>
      </c>
      <c r="B29" s="6">
        <v>215</v>
      </c>
      <c r="C29" s="25" t="s">
        <v>44</v>
      </c>
      <c r="D29" s="6">
        <v>13</v>
      </c>
      <c r="E29" s="6">
        <v>7000080080</v>
      </c>
      <c r="F29" s="44">
        <v>800</v>
      </c>
      <c r="G29" s="32">
        <f>G30</f>
        <v>0</v>
      </c>
      <c r="H29" s="32">
        <f t="shared" si="10"/>
        <v>951071</v>
      </c>
      <c r="I29" s="32">
        <f t="shared" si="10"/>
        <v>2015822</v>
      </c>
    </row>
    <row r="30" spans="1:9" ht="20.25" customHeight="1" thickBot="1">
      <c r="A30" s="43" t="s">
        <v>42</v>
      </c>
      <c r="B30" s="6">
        <v>215</v>
      </c>
      <c r="C30" s="25" t="s">
        <v>44</v>
      </c>
      <c r="D30" s="6">
        <v>13</v>
      </c>
      <c r="E30" s="6">
        <v>7000080080</v>
      </c>
      <c r="F30" s="44">
        <v>870</v>
      </c>
      <c r="G30" s="32">
        <v>0</v>
      </c>
      <c r="H30" s="32">
        <v>951071</v>
      </c>
      <c r="I30" s="32">
        <v>2015822</v>
      </c>
    </row>
    <row r="31" spans="1:9" ht="17.25" customHeight="1" thickBot="1">
      <c r="A31" s="14" t="s">
        <v>18</v>
      </c>
      <c r="B31" s="15">
        <v>215</v>
      </c>
      <c r="C31" s="18" t="s">
        <v>45</v>
      </c>
      <c r="D31" s="18" t="s">
        <v>59</v>
      </c>
      <c r="E31" s="15"/>
      <c r="F31" s="15"/>
      <c r="G31" s="27">
        <f>G32</f>
        <v>404394</v>
      </c>
      <c r="H31" s="27">
        <f t="shared" ref="H31:I31" si="11">H32</f>
        <v>407986</v>
      </c>
      <c r="I31" s="27">
        <f t="shared" si="11"/>
        <v>423749</v>
      </c>
    </row>
    <row r="32" spans="1:9" ht="32.25" thickBot="1">
      <c r="A32" s="4" t="s">
        <v>19</v>
      </c>
      <c r="B32" s="5">
        <v>215</v>
      </c>
      <c r="C32" s="21" t="s">
        <v>45</v>
      </c>
      <c r="D32" s="40" t="s">
        <v>58</v>
      </c>
      <c r="E32" s="5"/>
      <c r="F32" s="5"/>
      <c r="G32" s="29">
        <f>G33</f>
        <v>404394</v>
      </c>
      <c r="H32" s="29">
        <f t="shared" ref="H32:I32" si="12">H33</f>
        <v>407986</v>
      </c>
      <c r="I32" s="29">
        <f t="shared" si="12"/>
        <v>423749</v>
      </c>
    </row>
    <row r="33" spans="1:9" ht="47.25" customHeight="1" thickBot="1">
      <c r="A33" s="4" t="s">
        <v>20</v>
      </c>
      <c r="B33" s="5">
        <v>215</v>
      </c>
      <c r="C33" s="21" t="s">
        <v>45</v>
      </c>
      <c r="D33" s="40" t="s">
        <v>58</v>
      </c>
      <c r="E33" s="6">
        <v>101551180</v>
      </c>
      <c r="F33" s="5"/>
      <c r="G33" s="29">
        <f>G34</f>
        <v>404394</v>
      </c>
      <c r="H33" s="29">
        <f t="shared" ref="H33:I33" si="13">H34</f>
        <v>407986</v>
      </c>
      <c r="I33" s="29">
        <f t="shared" si="13"/>
        <v>423749</v>
      </c>
    </row>
    <row r="34" spans="1:9" ht="15" customHeight="1" thickBot="1">
      <c r="A34" s="4" t="s">
        <v>21</v>
      </c>
      <c r="B34" s="5">
        <v>215</v>
      </c>
      <c r="C34" s="21" t="s">
        <v>45</v>
      </c>
      <c r="D34" s="40" t="s">
        <v>58</v>
      </c>
      <c r="E34" s="6">
        <v>101551180</v>
      </c>
      <c r="F34" s="5">
        <v>500</v>
      </c>
      <c r="G34" s="29">
        <v>404394</v>
      </c>
      <c r="H34" s="29">
        <v>407986</v>
      </c>
      <c r="I34" s="29">
        <v>423749</v>
      </c>
    </row>
    <row r="35" spans="1:9" ht="16.5" customHeight="1" thickBot="1">
      <c r="A35" s="4" t="s">
        <v>22</v>
      </c>
      <c r="B35" s="5">
        <v>215</v>
      </c>
      <c r="C35" s="21" t="s">
        <v>46</v>
      </c>
      <c r="D35" s="40" t="s">
        <v>58</v>
      </c>
      <c r="E35" s="6">
        <v>101551180</v>
      </c>
      <c r="F35" s="5">
        <v>540</v>
      </c>
      <c r="G35" s="29">
        <v>404394</v>
      </c>
      <c r="H35" s="29">
        <v>407986</v>
      </c>
      <c r="I35" s="29">
        <v>423749</v>
      </c>
    </row>
    <row r="36" spans="1:9" ht="17.25" customHeight="1" thickBot="1">
      <c r="A36" s="14" t="s">
        <v>23</v>
      </c>
      <c r="B36" s="15">
        <v>215</v>
      </c>
      <c r="C36" s="18" t="s">
        <v>46</v>
      </c>
      <c r="D36" s="15"/>
      <c r="E36" s="15"/>
      <c r="F36" s="15"/>
      <c r="G36" s="27">
        <f>G37+G44</f>
        <v>75863904</v>
      </c>
      <c r="H36" s="27">
        <f t="shared" ref="H36:I36" si="14">H37+H44</f>
        <v>9389470</v>
      </c>
      <c r="I36" s="27">
        <f t="shared" si="14"/>
        <v>10260776</v>
      </c>
    </row>
    <row r="37" spans="1:9" ht="33.75" customHeight="1" thickBot="1">
      <c r="A37" s="4" t="s">
        <v>24</v>
      </c>
      <c r="B37" s="5">
        <v>215</v>
      </c>
      <c r="C37" s="21" t="s">
        <v>46</v>
      </c>
      <c r="D37" s="40" t="s">
        <v>60</v>
      </c>
      <c r="E37" s="5"/>
      <c r="F37" s="5"/>
      <c r="G37" s="29">
        <f>G42+G40+G38</f>
        <v>63204300</v>
      </c>
      <c r="H37" s="29">
        <f>H42+H40+H38</f>
        <v>2400</v>
      </c>
      <c r="I37" s="29">
        <f>I42+I40+I38</f>
        <v>2400</v>
      </c>
    </row>
    <row r="38" spans="1:9" ht="33.75" customHeight="1" thickBot="1">
      <c r="A38" s="35" t="s">
        <v>14</v>
      </c>
      <c r="B38" s="5">
        <v>215</v>
      </c>
      <c r="C38" s="21" t="s">
        <v>46</v>
      </c>
      <c r="D38" s="40" t="s">
        <v>60</v>
      </c>
      <c r="E38" s="5">
        <v>101183290</v>
      </c>
      <c r="F38" s="5">
        <v>200</v>
      </c>
      <c r="G38" s="29">
        <f>G39</f>
        <v>2400</v>
      </c>
      <c r="H38" s="29">
        <f t="shared" ref="H38:I42" si="15">H39</f>
        <v>2400</v>
      </c>
      <c r="I38" s="29">
        <f t="shared" si="15"/>
        <v>2400</v>
      </c>
    </row>
    <row r="39" spans="1:9" ht="33.75" customHeight="1" thickBot="1">
      <c r="A39" s="35" t="s">
        <v>15</v>
      </c>
      <c r="B39" s="5">
        <v>215</v>
      </c>
      <c r="C39" s="21" t="s">
        <v>46</v>
      </c>
      <c r="D39" s="40" t="s">
        <v>60</v>
      </c>
      <c r="E39" s="5">
        <v>101183290</v>
      </c>
      <c r="F39" s="5">
        <v>240</v>
      </c>
      <c r="G39" s="29">
        <v>2400</v>
      </c>
      <c r="H39" s="29">
        <v>2400</v>
      </c>
      <c r="I39" s="29">
        <v>2400</v>
      </c>
    </row>
    <row r="40" spans="1:9" ht="33.75" customHeight="1" thickBot="1">
      <c r="A40" s="35" t="s">
        <v>14</v>
      </c>
      <c r="B40" s="5">
        <v>215</v>
      </c>
      <c r="C40" s="21" t="s">
        <v>46</v>
      </c>
      <c r="D40" s="40" t="s">
        <v>60</v>
      </c>
      <c r="E40" s="5">
        <v>101183300</v>
      </c>
      <c r="F40" s="5">
        <v>200</v>
      </c>
      <c r="G40" s="29">
        <f>G41</f>
        <v>50000</v>
      </c>
      <c r="H40" s="29">
        <f t="shared" si="15"/>
        <v>0</v>
      </c>
      <c r="I40" s="29">
        <f t="shared" si="15"/>
        <v>0</v>
      </c>
    </row>
    <row r="41" spans="1:9" ht="53.25" customHeight="1" thickBot="1">
      <c r="A41" s="35" t="s">
        <v>15</v>
      </c>
      <c r="B41" s="5">
        <v>215</v>
      </c>
      <c r="C41" s="21" t="s">
        <v>46</v>
      </c>
      <c r="D41" s="40" t="s">
        <v>60</v>
      </c>
      <c r="E41" s="5">
        <v>101183300</v>
      </c>
      <c r="F41" s="5">
        <v>240</v>
      </c>
      <c r="G41" s="29">
        <v>50000</v>
      </c>
      <c r="H41" s="29">
        <v>0</v>
      </c>
      <c r="I41" s="29">
        <v>0</v>
      </c>
    </row>
    <row r="42" spans="1:9" ht="48.75" customHeight="1" thickBot="1">
      <c r="A42" s="36" t="s">
        <v>54</v>
      </c>
      <c r="B42" s="5">
        <v>215</v>
      </c>
      <c r="C42" s="21" t="s">
        <v>46</v>
      </c>
      <c r="D42" s="40" t="s">
        <v>60</v>
      </c>
      <c r="E42" s="44" t="s">
        <v>65</v>
      </c>
      <c r="F42" s="5">
        <v>400</v>
      </c>
      <c r="G42" s="29">
        <f>G43</f>
        <v>63151900</v>
      </c>
      <c r="H42" s="29">
        <f t="shared" si="15"/>
        <v>0</v>
      </c>
      <c r="I42" s="29">
        <f t="shared" si="15"/>
        <v>0</v>
      </c>
    </row>
    <row r="43" spans="1:9" ht="47.25" customHeight="1" thickBot="1">
      <c r="A43" s="4" t="s">
        <v>15</v>
      </c>
      <c r="B43" s="5">
        <v>215</v>
      </c>
      <c r="C43" s="21" t="s">
        <v>46</v>
      </c>
      <c r="D43" s="40" t="s">
        <v>60</v>
      </c>
      <c r="E43" s="44" t="s">
        <v>65</v>
      </c>
      <c r="F43" s="5">
        <v>414</v>
      </c>
      <c r="G43" s="29">
        <v>63151900</v>
      </c>
      <c r="H43" s="29">
        <v>0</v>
      </c>
      <c r="I43" s="29">
        <v>0</v>
      </c>
    </row>
    <row r="44" spans="1:9" ht="18" customHeight="1" thickBot="1">
      <c r="A44" s="16" t="s">
        <v>25</v>
      </c>
      <c r="B44" s="17">
        <v>215</v>
      </c>
      <c r="C44" s="22" t="s">
        <v>46</v>
      </c>
      <c r="D44" s="22" t="s">
        <v>61</v>
      </c>
      <c r="E44" s="17"/>
      <c r="F44" s="17"/>
      <c r="G44" s="28">
        <f>G49+G47+G45</f>
        <v>12659604</v>
      </c>
      <c r="H44" s="28">
        <f t="shared" ref="H44:I44" si="16">H49+H47+H45</f>
        <v>9387070</v>
      </c>
      <c r="I44" s="28">
        <f t="shared" si="16"/>
        <v>10258376</v>
      </c>
    </row>
    <row r="45" spans="1:9" ht="49.5" customHeight="1" thickBot="1">
      <c r="A45" s="36" t="s">
        <v>54</v>
      </c>
      <c r="B45" s="5">
        <v>215</v>
      </c>
      <c r="C45" s="21" t="s">
        <v>46</v>
      </c>
      <c r="D45" s="40" t="s">
        <v>61</v>
      </c>
      <c r="E45" s="44" t="s">
        <v>64</v>
      </c>
      <c r="F45" s="5">
        <v>200</v>
      </c>
      <c r="G45" s="29">
        <f>G46</f>
        <v>9771162.0999999996</v>
      </c>
      <c r="H45" s="29">
        <f t="shared" ref="H45:I47" si="17">H46</f>
        <v>6512164.2000000002</v>
      </c>
      <c r="I45" s="29">
        <f t="shared" si="17"/>
        <v>7633955.7999999998</v>
      </c>
    </row>
    <row r="46" spans="1:9" ht="54.75" customHeight="1" thickBot="1">
      <c r="A46" s="33" t="s">
        <v>15</v>
      </c>
      <c r="B46" s="5">
        <v>215</v>
      </c>
      <c r="C46" s="21" t="s">
        <v>46</v>
      </c>
      <c r="D46" s="40" t="s">
        <v>61</v>
      </c>
      <c r="E46" s="44" t="s">
        <v>64</v>
      </c>
      <c r="F46" s="5">
        <v>240</v>
      </c>
      <c r="G46" s="29">
        <v>9771162.0999999996</v>
      </c>
      <c r="H46" s="29">
        <v>6512164.2000000002</v>
      </c>
      <c r="I46" s="29">
        <v>7633955.7999999998</v>
      </c>
    </row>
    <row r="47" spans="1:9" ht="48" customHeight="1" thickBot="1">
      <c r="A47" s="4" t="s">
        <v>14</v>
      </c>
      <c r="B47" s="5">
        <v>215</v>
      </c>
      <c r="C47" s="21" t="s">
        <v>46</v>
      </c>
      <c r="D47" s="40" t="s">
        <v>61</v>
      </c>
      <c r="E47" s="5">
        <v>102181610</v>
      </c>
      <c r="F47" s="5">
        <v>200</v>
      </c>
      <c r="G47" s="29">
        <f>G48</f>
        <v>2488441.9</v>
      </c>
      <c r="H47" s="29">
        <f t="shared" si="17"/>
        <v>2405905.7999999998</v>
      </c>
      <c r="I47" s="29">
        <f t="shared" si="17"/>
        <v>2081720.2</v>
      </c>
    </row>
    <row r="48" spans="1:9" ht="49.5" customHeight="1" thickBot="1">
      <c r="A48" s="4" t="s">
        <v>15</v>
      </c>
      <c r="B48" s="5">
        <v>215</v>
      </c>
      <c r="C48" s="21" t="s">
        <v>46</v>
      </c>
      <c r="D48" s="40" t="s">
        <v>61</v>
      </c>
      <c r="E48" s="5">
        <v>102181610</v>
      </c>
      <c r="F48" s="5">
        <v>240</v>
      </c>
      <c r="G48" s="29">
        <v>2488441.9</v>
      </c>
      <c r="H48" s="29">
        <v>2405905.7999999998</v>
      </c>
      <c r="I48" s="29">
        <v>2081720.2</v>
      </c>
    </row>
    <row r="49" spans="1:9" ht="18" customHeight="1" thickBot="1">
      <c r="A49" s="4" t="s">
        <v>10</v>
      </c>
      <c r="B49" s="5">
        <v>215</v>
      </c>
      <c r="C49" s="21" t="s">
        <v>46</v>
      </c>
      <c r="D49" s="40" t="s">
        <v>61</v>
      </c>
      <c r="E49" s="5">
        <v>102181610</v>
      </c>
      <c r="F49" s="5">
        <v>800</v>
      </c>
      <c r="G49" s="29">
        <f>G50</f>
        <v>400000</v>
      </c>
      <c r="H49" s="29">
        <f t="shared" ref="H49:I49" si="18">H50</f>
        <v>469000</v>
      </c>
      <c r="I49" s="29">
        <f t="shared" si="18"/>
        <v>542700</v>
      </c>
    </row>
    <row r="50" spans="1:9" ht="63.75" customHeight="1" thickBot="1">
      <c r="A50" s="4" t="s">
        <v>26</v>
      </c>
      <c r="B50" s="5">
        <v>215</v>
      </c>
      <c r="C50" s="21" t="s">
        <v>46</v>
      </c>
      <c r="D50" s="40" t="s">
        <v>61</v>
      </c>
      <c r="E50" s="5">
        <v>102181610</v>
      </c>
      <c r="F50" s="5">
        <v>810</v>
      </c>
      <c r="G50" s="29">
        <v>400000</v>
      </c>
      <c r="H50" s="29">
        <v>469000</v>
      </c>
      <c r="I50" s="29">
        <v>542700</v>
      </c>
    </row>
    <row r="51" spans="1:9" ht="17.25" customHeight="1" thickBot="1">
      <c r="A51" s="14" t="s">
        <v>27</v>
      </c>
      <c r="B51" s="15">
        <v>215</v>
      </c>
      <c r="C51" s="18" t="s">
        <v>47</v>
      </c>
      <c r="D51" s="19" t="s">
        <v>59</v>
      </c>
      <c r="E51" s="15"/>
      <c r="F51" s="15"/>
      <c r="G51" s="27">
        <f>G52+G56+G67</f>
        <v>10197991.629999999</v>
      </c>
      <c r="H51" s="27">
        <f t="shared" ref="H51:I51" si="19">H52+H56+H67</f>
        <v>13357896.65</v>
      </c>
      <c r="I51" s="27">
        <f t="shared" si="19"/>
        <v>13663633</v>
      </c>
    </row>
    <row r="52" spans="1:9" ht="17.25" customHeight="1" thickBot="1">
      <c r="A52" s="16" t="s">
        <v>28</v>
      </c>
      <c r="B52" s="17">
        <v>215</v>
      </c>
      <c r="C52" s="22" t="s">
        <v>47</v>
      </c>
      <c r="D52" s="20" t="s">
        <v>44</v>
      </c>
      <c r="E52" s="17"/>
      <c r="F52" s="17"/>
      <c r="G52" s="28">
        <f>G53</f>
        <v>92000</v>
      </c>
      <c r="H52" s="28">
        <f t="shared" ref="H52:I52" si="20">H53</f>
        <v>92000</v>
      </c>
      <c r="I52" s="28">
        <f t="shared" si="20"/>
        <v>92000</v>
      </c>
    </row>
    <row r="53" spans="1:9" ht="79.5" customHeight="1" thickBot="1">
      <c r="A53" s="4" t="s">
        <v>29</v>
      </c>
      <c r="B53" s="5">
        <v>215</v>
      </c>
      <c r="C53" s="21" t="s">
        <v>47</v>
      </c>
      <c r="D53" s="40" t="s">
        <v>44</v>
      </c>
      <c r="E53" s="5">
        <v>103181830</v>
      </c>
      <c r="F53" s="5"/>
      <c r="G53" s="29">
        <f>G54</f>
        <v>92000</v>
      </c>
      <c r="H53" s="29">
        <f t="shared" ref="H53:I53" si="21">H54</f>
        <v>92000</v>
      </c>
      <c r="I53" s="29">
        <f t="shared" si="21"/>
        <v>92000</v>
      </c>
    </row>
    <row r="54" spans="1:9" ht="48.75" customHeight="1" thickBot="1">
      <c r="A54" s="4" t="s">
        <v>14</v>
      </c>
      <c r="B54" s="5">
        <v>215</v>
      </c>
      <c r="C54" s="21" t="s">
        <v>47</v>
      </c>
      <c r="D54" s="40" t="s">
        <v>44</v>
      </c>
      <c r="E54" s="6">
        <v>103181830</v>
      </c>
      <c r="F54" s="5">
        <v>200</v>
      </c>
      <c r="G54" s="29">
        <f>G55</f>
        <v>92000</v>
      </c>
      <c r="H54" s="29">
        <f t="shared" ref="H54:I54" si="22">H55</f>
        <v>92000</v>
      </c>
      <c r="I54" s="29">
        <f t="shared" si="22"/>
        <v>92000</v>
      </c>
    </row>
    <row r="55" spans="1:9" ht="48" thickBot="1">
      <c r="A55" s="4" t="s">
        <v>15</v>
      </c>
      <c r="B55" s="5">
        <v>215</v>
      </c>
      <c r="C55" s="21" t="s">
        <v>47</v>
      </c>
      <c r="D55" s="40" t="s">
        <v>44</v>
      </c>
      <c r="E55" s="5">
        <v>103181830</v>
      </c>
      <c r="F55" s="5">
        <v>240</v>
      </c>
      <c r="G55" s="29">
        <v>92000</v>
      </c>
      <c r="H55" s="29">
        <v>92000</v>
      </c>
      <c r="I55" s="29">
        <v>92000</v>
      </c>
    </row>
    <row r="56" spans="1:9" ht="18" customHeight="1">
      <c r="A56" s="74" t="s">
        <v>30</v>
      </c>
      <c r="B56" s="74">
        <v>215</v>
      </c>
      <c r="C56" s="76" t="s">
        <v>47</v>
      </c>
      <c r="D56" s="78" t="s">
        <v>45</v>
      </c>
      <c r="E56" s="74"/>
      <c r="F56" s="74"/>
      <c r="G56" s="60">
        <f>G58+G64</f>
        <v>600000</v>
      </c>
      <c r="H56" s="60">
        <f>H58+H64</f>
        <v>500000</v>
      </c>
      <c r="I56" s="60">
        <f>I58+I64</f>
        <v>400000</v>
      </c>
    </row>
    <row r="57" spans="1:9" ht="15.75" hidden="1" customHeight="1" thickBot="1">
      <c r="A57" s="75"/>
      <c r="B57" s="75"/>
      <c r="C57" s="77"/>
      <c r="D57" s="79"/>
      <c r="E57" s="75"/>
      <c r="F57" s="75"/>
      <c r="G57" s="61"/>
      <c r="H57" s="61"/>
      <c r="I57" s="61"/>
    </row>
    <row r="58" spans="1:9" ht="31.5" customHeight="1">
      <c r="A58" s="62" t="s">
        <v>31</v>
      </c>
      <c r="B58" s="64">
        <v>215</v>
      </c>
      <c r="C58" s="66" t="s">
        <v>47</v>
      </c>
      <c r="D58" s="68" t="s">
        <v>45</v>
      </c>
      <c r="E58" s="64">
        <v>101181740</v>
      </c>
      <c r="F58" s="70"/>
      <c r="G58" s="72">
        <f>G60</f>
        <v>284210.53000000003</v>
      </c>
      <c r="H58" s="96">
        <f>H60</f>
        <v>289473.68</v>
      </c>
      <c r="I58" s="98">
        <f>I60</f>
        <v>400000</v>
      </c>
    </row>
    <row r="59" spans="1:9" ht="22.5" hidden="1" customHeight="1">
      <c r="A59" s="63"/>
      <c r="B59" s="65"/>
      <c r="C59" s="67"/>
      <c r="D59" s="69"/>
      <c r="E59" s="65"/>
      <c r="F59" s="71"/>
      <c r="G59" s="73"/>
      <c r="H59" s="97"/>
      <c r="I59" s="99"/>
    </row>
    <row r="60" spans="1:9" ht="48.75" customHeight="1" thickBot="1">
      <c r="A60" s="49" t="s">
        <v>14</v>
      </c>
      <c r="B60" s="70">
        <v>215</v>
      </c>
      <c r="C60" s="100" t="s">
        <v>47</v>
      </c>
      <c r="D60" s="68" t="s">
        <v>45</v>
      </c>
      <c r="E60" s="62">
        <v>101181740</v>
      </c>
      <c r="F60" s="83">
        <v>200</v>
      </c>
      <c r="G60" s="72">
        <f>G62</f>
        <v>284210.53000000003</v>
      </c>
      <c r="H60" s="72">
        <f t="shared" ref="H60:I60" si="23">H62</f>
        <v>289473.68</v>
      </c>
      <c r="I60" s="72">
        <f t="shared" si="23"/>
        <v>400000</v>
      </c>
    </row>
    <row r="61" spans="1:9" ht="15" hidden="1" customHeight="1">
      <c r="A61" s="33" t="s">
        <v>15</v>
      </c>
      <c r="B61" s="71"/>
      <c r="C61" s="101"/>
      <c r="D61" s="69"/>
      <c r="E61" s="63"/>
      <c r="F61" s="84"/>
      <c r="G61" s="73"/>
      <c r="H61" s="73"/>
      <c r="I61" s="73"/>
    </row>
    <row r="62" spans="1:9" ht="51.75" customHeight="1" thickBot="1">
      <c r="A62" s="50" t="s">
        <v>14</v>
      </c>
      <c r="B62" s="83">
        <v>215</v>
      </c>
      <c r="C62" s="85" t="s">
        <v>47</v>
      </c>
      <c r="D62" s="87" t="s">
        <v>45</v>
      </c>
      <c r="E62" s="70">
        <v>101181740</v>
      </c>
      <c r="F62" s="70">
        <v>240</v>
      </c>
      <c r="G62" s="72">
        <v>284210.53000000003</v>
      </c>
      <c r="H62" s="72">
        <v>289473.68</v>
      </c>
      <c r="I62" s="94">
        <v>400000</v>
      </c>
    </row>
    <row r="63" spans="1:9" ht="15" hidden="1" customHeight="1">
      <c r="A63" s="50" t="s">
        <v>15</v>
      </c>
      <c r="B63" s="84"/>
      <c r="C63" s="86"/>
      <c r="D63" s="88"/>
      <c r="E63" s="71"/>
      <c r="F63" s="71"/>
      <c r="G63" s="73"/>
      <c r="H63" s="73"/>
      <c r="I63" s="95"/>
    </row>
    <row r="64" spans="1:9" ht="35.25" customHeight="1" thickBot="1">
      <c r="A64" s="50" t="s">
        <v>31</v>
      </c>
      <c r="B64" s="51">
        <v>215</v>
      </c>
      <c r="C64" s="52" t="s">
        <v>47</v>
      </c>
      <c r="D64" s="53" t="s">
        <v>45</v>
      </c>
      <c r="E64" s="57" t="s">
        <v>66</v>
      </c>
      <c r="F64" s="54"/>
      <c r="G64" s="55">
        <f>G65</f>
        <v>315789.46999999997</v>
      </c>
      <c r="H64" s="55">
        <f t="shared" ref="H64:I64" si="24">H65</f>
        <v>210526.32</v>
      </c>
      <c r="I64" s="55">
        <f t="shared" si="24"/>
        <v>0</v>
      </c>
    </row>
    <row r="65" spans="1:9" ht="49.5" customHeight="1" thickBot="1">
      <c r="A65" s="48" t="s">
        <v>14</v>
      </c>
      <c r="B65" s="54">
        <v>215</v>
      </c>
      <c r="C65" s="52" t="s">
        <v>47</v>
      </c>
      <c r="D65" s="53" t="s">
        <v>45</v>
      </c>
      <c r="E65" s="57" t="s">
        <v>66</v>
      </c>
      <c r="F65" s="54">
        <v>200</v>
      </c>
      <c r="G65" s="55">
        <f>G66</f>
        <v>315789.46999999997</v>
      </c>
      <c r="H65" s="55">
        <f t="shared" ref="H65:I65" si="25">H66</f>
        <v>210526.32</v>
      </c>
      <c r="I65" s="55">
        <f t="shared" si="25"/>
        <v>0</v>
      </c>
    </row>
    <row r="66" spans="1:9" ht="54.75" customHeight="1" thickBot="1">
      <c r="A66" s="48" t="s">
        <v>14</v>
      </c>
      <c r="B66" s="45">
        <v>215</v>
      </c>
      <c r="C66" s="46" t="s">
        <v>47</v>
      </c>
      <c r="D66" s="56" t="s">
        <v>45</v>
      </c>
      <c r="E66" s="58" t="s">
        <v>66</v>
      </c>
      <c r="F66" s="45">
        <v>240</v>
      </c>
      <c r="G66" s="47">
        <v>315789.46999999997</v>
      </c>
      <c r="H66" s="47">
        <v>210526.32</v>
      </c>
      <c r="I66" s="47">
        <v>0</v>
      </c>
    </row>
    <row r="67" spans="1:9" ht="18.75" customHeight="1" thickBot="1">
      <c r="A67" s="13" t="s">
        <v>32</v>
      </c>
      <c r="B67" s="13">
        <v>215</v>
      </c>
      <c r="C67" s="23" t="s">
        <v>47</v>
      </c>
      <c r="D67" s="40" t="s">
        <v>58</v>
      </c>
      <c r="E67" s="13"/>
      <c r="F67" s="13"/>
      <c r="G67" s="30">
        <f>G68+G71+G76+G79</f>
        <v>9505991.629999999</v>
      </c>
      <c r="H67" s="30">
        <f t="shared" ref="H67:I67" si="26">H68+H71+H76+H79</f>
        <v>12765896.65</v>
      </c>
      <c r="I67" s="30">
        <f t="shared" si="26"/>
        <v>13171633</v>
      </c>
    </row>
    <row r="68" spans="1:9" ht="16.5" thickBot="1">
      <c r="A68" s="11" t="s">
        <v>33</v>
      </c>
      <c r="B68" s="12">
        <v>215</v>
      </c>
      <c r="C68" s="24" t="s">
        <v>47</v>
      </c>
      <c r="D68" s="20" t="s">
        <v>58</v>
      </c>
      <c r="E68" s="12">
        <v>101181690</v>
      </c>
      <c r="F68" s="12"/>
      <c r="G68" s="28">
        <f>G69</f>
        <v>1000000</v>
      </c>
      <c r="H68" s="28">
        <f t="shared" ref="H68:I68" si="27">H69</f>
        <v>3100000</v>
      </c>
      <c r="I68" s="28">
        <f t="shared" si="27"/>
        <v>3200000</v>
      </c>
    </row>
    <row r="69" spans="1:9" ht="18" customHeight="1" thickBot="1">
      <c r="A69" s="7" t="s">
        <v>10</v>
      </c>
      <c r="B69" s="6">
        <v>215</v>
      </c>
      <c r="C69" s="25" t="s">
        <v>47</v>
      </c>
      <c r="D69" s="40" t="s">
        <v>58</v>
      </c>
      <c r="E69" s="6">
        <v>101181690</v>
      </c>
      <c r="F69" s="6">
        <v>200</v>
      </c>
      <c r="G69" s="29">
        <f>G70</f>
        <v>1000000</v>
      </c>
      <c r="H69" s="29">
        <f t="shared" ref="H69:I69" si="28">H70</f>
        <v>3100000</v>
      </c>
      <c r="I69" s="29">
        <f t="shared" si="28"/>
        <v>3200000</v>
      </c>
    </row>
    <row r="70" spans="1:9" ht="68.25" customHeight="1" thickBot="1">
      <c r="A70" s="7" t="s">
        <v>26</v>
      </c>
      <c r="B70" s="6">
        <v>215</v>
      </c>
      <c r="C70" s="25" t="s">
        <v>47</v>
      </c>
      <c r="D70" s="40" t="s">
        <v>58</v>
      </c>
      <c r="E70" s="6">
        <v>101181690</v>
      </c>
      <c r="F70" s="6">
        <v>244</v>
      </c>
      <c r="G70" s="29">
        <v>1000000</v>
      </c>
      <c r="H70" s="29">
        <v>3100000</v>
      </c>
      <c r="I70" s="29">
        <v>3200000</v>
      </c>
    </row>
    <row r="71" spans="1:9" ht="35.25" customHeight="1" thickBot="1">
      <c r="A71" s="11" t="s">
        <v>34</v>
      </c>
      <c r="B71" s="12">
        <v>215</v>
      </c>
      <c r="C71" s="24" t="s">
        <v>47</v>
      </c>
      <c r="D71" s="20" t="s">
        <v>58</v>
      </c>
      <c r="E71" s="12">
        <v>101181710</v>
      </c>
      <c r="F71" s="12"/>
      <c r="G71" s="28">
        <f>G72+G74</f>
        <v>236000</v>
      </c>
      <c r="H71" s="28">
        <f t="shared" ref="H71:I71" si="29">H72+H74</f>
        <v>236000</v>
      </c>
      <c r="I71" s="28">
        <f t="shared" si="29"/>
        <v>236000</v>
      </c>
    </row>
    <row r="72" spans="1:9" ht="16.5" customHeight="1" thickBot="1">
      <c r="A72" s="7" t="s">
        <v>10</v>
      </c>
      <c r="B72" s="6">
        <v>215</v>
      </c>
      <c r="C72" s="25" t="s">
        <v>47</v>
      </c>
      <c r="D72" s="40" t="s">
        <v>58</v>
      </c>
      <c r="E72" s="6">
        <v>101181710</v>
      </c>
      <c r="F72" s="6">
        <v>800</v>
      </c>
      <c r="G72" s="29">
        <f>G73</f>
        <v>216000</v>
      </c>
      <c r="H72" s="29">
        <f t="shared" ref="H72:I72" si="30">H73</f>
        <v>216000</v>
      </c>
      <c r="I72" s="29">
        <f t="shared" si="30"/>
        <v>216000</v>
      </c>
    </row>
    <row r="73" spans="1:9" ht="66" customHeight="1" thickBot="1">
      <c r="A73" s="7" t="s">
        <v>26</v>
      </c>
      <c r="B73" s="6">
        <v>215</v>
      </c>
      <c r="C73" s="25" t="s">
        <v>47</v>
      </c>
      <c r="D73" s="40" t="s">
        <v>58</v>
      </c>
      <c r="E73" s="6">
        <v>101181710</v>
      </c>
      <c r="F73" s="6">
        <v>810</v>
      </c>
      <c r="G73" s="29">
        <v>216000</v>
      </c>
      <c r="H73" s="29">
        <v>216000</v>
      </c>
      <c r="I73" s="29">
        <v>216000</v>
      </c>
    </row>
    <row r="74" spans="1:9" ht="50.25" customHeight="1" thickBot="1">
      <c r="A74" s="4" t="s">
        <v>14</v>
      </c>
      <c r="B74" s="6">
        <v>215</v>
      </c>
      <c r="C74" s="25" t="s">
        <v>47</v>
      </c>
      <c r="D74" s="40" t="s">
        <v>58</v>
      </c>
      <c r="E74" s="6">
        <v>101181710</v>
      </c>
      <c r="F74" s="6">
        <v>200</v>
      </c>
      <c r="G74" s="29">
        <f>G75</f>
        <v>20000</v>
      </c>
      <c r="H74" s="29">
        <f t="shared" ref="H74:I74" si="31">H75</f>
        <v>20000</v>
      </c>
      <c r="I74" s="29">
        <f t="shared" si="31"/>
        <v>20000</v>
      </c>
    </row>
    <row r="75" spans="1:9" ht="51.75" customHeight="1" thickBot="1">
      <c r="A75" s="4" t="s">
        <v>15</v>
      </c>
      <c r="B75" s="6">
        <v>215</v>
      </c>
      <c r="C75" s="25" t="s">
        <v>47</v>
      </c>
      <c r="D75" s="40" t="s">
        <v>58</v>
      </c>
      <c r="E75" s="6">
        <v>101181710</v>
      </c>
      <c r="F75" s="6">
        <v>240</v>
      </c>
      <c r="G75" s="29">
        <v>20000</v>
      </c>
      <c r="H75" s="29">
        <v>20000</v>
      </c>
      <c r="I75" s="29">
        <v>20000</v>
      </c>
    </row>
    <row r="76" spans="1:9" ht="48" customHeight="1" thickBot="1">
      <c r="A76" s="16" t="s">
        <v>52</v>
      </c>
      <c r="B76" s="12">
        <v>215</v>
      </c>
      <c r="C76" s="24" t="s">
        <v>47</v>
      </c>
      <c r="D76" s="20" t="s">
        <v>58</v>
      </c>
      <c r="E76" s="12" t="s">
        <v>53</v>
      </c>
      <c r="F76" s="12"/>
      <c r="G76" s="28">
        <f>G77</f>
        <v>6339991.6299999999</v>
      </c>
      <c r="H76" s="28">
        <f t="shared" ref="H76:I76" si="32">H77</f>
        <v>6228881.6500000004</v>
      </c>
      <c r="I76" s="28">
        <f t="shared" si="32"/>
        <v>6468373</v>
      </c>
    </row>
    <row r="77" spans="1:9" ht="51.75" customHeight="1" thickBot="1">
      <c r="A77" s="36" t="s">
        <v>14</v>
      </c>
      <c r="B77" s="6">
        <v>215</v>
      </c>
      <c r="C77" s="25" t="s">
        <v>47</v>
      </c>
      <c r="D77" s="40" t="s">
        <v>58</v>
      </c>
      <c r="E77" s="6" t="s">
        <v>53</v>
      </c>
      <c r="F77" s="6">
        <v>200</v>
      </c>
      <c r="G77" s="29">
        <f>G78</f>
        <v>6339991.6299999999</v>
      </c>
      <c r="H77" s="29">
        <f t="shared" ref="H77:I77" si="33">H78</f>
        <v>6228881.6500000004</v>
      </c>
      <c r="I77" s="29">
        <f t="shared" si="33"/>
        <v>6468373</v>
      </c>
    </row>
    <row r="78" spans="1:9" ht="51.75" customHeight="1" thickBot="1">
      <c r="A78" s="36" t="s">
        <v>15</v>
      </c>
      <c r="B78" s="6">
        <v>215</v>
      </c>
      <c r="C78" s="25" t="s">
        <v>47</v>
      </c>
      <c r="D78" s="40" t="s">
        <v>58</v>
      </c>
      <c r="E78" s="6" t="s">
        <v>53</v>
      </c>
      <c r="F78" s="6">
        <v>240</v>
      </c>
      <c r="G78" s="29">
        <v>6339991.6299999999</v>
      </c>
      <c r="H78" s="29">
        <v>6228881.6500000004</v>
      </c>
      <c r="I78" s="29">
        <v>6468373</v>
      </c>
    </row>
    <row r="79" spans="1:9" ht="18.75" customHeight="1" thickBot="1">
      <c r="A79" s="11" t="s">
        <v>35</v>
      </c>
      <c r="B79" s="12">
        <v>215</v>
      </c>
      <c r="C79" s="24" t="s">
        <v>47</v>
      </c>
      <c r="D79" s="20" t="s">
        <v>58</v>
      </c>
      <c r="E79" s="12">
        <v>101181730</v>
      </c>
      <c r="F79" s="12"/>
      <c r="G79" s="28">
        <f>G82+G80</f>
        <v>1930000</v>
      </c>
      <c r="H79" s="28">
        <f>H82+H80</f>
        <v>3201015</v>
      </c>
      <c r="I79" s="28">
        <f>I82+I80</f>
        <v>3267260</v>
      </c>
    </row>
    <row r="80" spans="1:9" ht="53.25" customHeight="1" thickBot="1">
      <c r="A80" s="35" t="s">
        <v>14</v>
      </c>
      <c r="B80" s="6">
        <v>215</v>
      </c>
      <c r="C80" s="25" t="s">
        <v>47</v>
      </c>
      <c r="D80" s="40" t="s">
        <v>58</v>
      </c>
      <c r="E80" s="5">
        <v>101181730</v>
      </c>
      <c r="F80" s="6">
        <v>200</v>
      </c>
      <c r="G80" s="29">
        <f>G81</f>
        <v>100000</v>
      </c>
      <c r="H80" s="29">
        <f t="shared" ref="H80:I80" si="34">H81</f>
        <v>110000</v>
      </c>
      <c r="I80" s="29">
        <f t="shared" si="34"/>
        <v>110000</v>
      </c>
    </row>
    <row r="81" spans="1:9" ht="54.75" customHeight="1" thickBot="1">
      <c r="A81" s="35" t="s">
        <v>15</v>
      </c>
      <c r="B81" s="6">
        <v>215</v>
      </c>
      <c r="C81" s="25" t="s">
        <v>47</v>
      </c>
      <c r="D81" s="40" t="s">
        <v>58</v>
      </c>
      <c r="E81" s="5">
        <v>101181730</v>
      </c>
      <c r="F81" s="6">
        <v>240</v>
      </c>
      <c r="G81" s="29">
        <v>100000</v>
      </c>
      <c r="H81" s="29">
        <v>110000</v>
      </c>
      <c r="I81" s="29">
        <v>110000</v>
      </c>
    </row>
    <row r="82" spans="1:9" ht="17.25" customHeight="1" thickBot="1">
      <c r="A82" s="7" t="s">
        <v>10</v>
      </c>
      <c r="B82" s="6">
        <v>215</v>
      </c>
      <c r="C82" s="25" t="s">
        <v>47</v>
      </c>
      <c r="D82" s="40" t="s">
        <v>58</v>
      </c>
      <c r="E82" s="5">
        <v>101181730</v>
      </c>
      <c r="F82" s="6">
        <v>800</v>
      </c>
      <c r="G82" s="29">
        <f>G83</f>
        <v>1830000</v>
      </c>
      <c r="H82" s="29">
        <f t="shared" ref="H82:I82" si="35">H83</f>
        <v>3091015</v>
      </c>
      <c r="I82" s="29">
        <f t="shared" si="35"/>
        <v>3157260</v>
      </c>
    </row>
    <row r="83" spans="1:9" ht="66" customHeight="1" thickBot="1">
      <c r="A83" s="7" t="s">
        <v>26</v>
      </c>
      <c r="B83" s="6">
        <v>215</v>
      </c>
      <c r="C83" s="25" t="s">
        <v>47</v>
      </c>
      <c r="D83" s="40" t="s">
        <v>58</v>
      </c>
      <c r="E83" s="5">
        <v>101181730</v>
      </c>
      <c r="F83" s="6">
        <v>810</v>
      </c>
      <c r="G83" s="29">
        <v>1830000</v>
      </c>
      <c r="H83" s="29">
        <v>3091015</v>
      </c>
      <c r="I83" s="29">
        <v>3157260</v>
      </c>
    </row>
    <row r="84" spans="1:9" ht="18" customHeight="1" thickBot="1">
      <c r="A84" s="8" t="s">
        <v>36</v>
      </c>
      <c r="B84" s="10">
        <v>215</v>
      </c>
      <c r="C84" s="26" t="s">
        <v>48</v>
      </c>
      <c r="D84" s="18" t="s">
        <v>59</v>
      </c>
      <c r="E84" s="10"/>
      <c r="F84" s="10"/>
      <c r="G84" s="27">
        <f>G85</f>
        <v>14021400</v>
      </c>
      <c r="H84" s="27">
        <f>H85</f>
        <v>14024000</v>
      </c>
      <c r="I84" s="27">
        <f>I85</f>
        <v>14024000</v>
      </c>
    </row>
    <row r="85" spans="1:9" ht="18" customHeight="1" thickBot="1">
      <c r="A85" s="7" t="s">
        <v>37</v>
      </c>
      <c r="B85" s="6">
        <v>215</v>
      </c>
      <c r="C85" s="25" t="s">
        <v>48</v>
      </c>
      <c r="D85" s="40" t="s">
        <v>44</v>
      </c>
      <c r="E85" s="6"/>
      <c r="F85" s="6"/>
      <c r="G85" s="29">
        <f>G86+G92</f>
        <v>14021400</v>
      </c>
      <c r="H85" s="29">
        <f t="shared" ref="H85:I85" si="36">H86+H92</f>
        <v>14024000</v>
      </c>
      <c r="I85" s="29">
        <f t="shared" si="36"/>
        <v>14024000</v>
      </c>
    </row>
    <row r="86" spans="1:9" ht="84.75" customHeight="1" thickBot="1">
      <c r="A86" s="102" t="s">
        <v>38</v>
      </c>
      <c r="B86" s="12">
        <v>215</v>
      </c>
      <c r="C86" s="24" t="s">
        <v>48</v>
      </c>
      <c r="D86" s="20" t="s">
        <v>44</v>
      </c>
      <c r="E86" s="12">
        <v>101184260</v>
      </c>
      <c r="F86" s="12"/>
      <c r="G86" s="28">
        <f>G87+G89</f>
        <v>11778400</v>
      </c>
      <c r="H86" s="28">
        <f t="shared" ref="H86:I86" si="37">H87+H89</f>
        <v>11779000</v>
      </c>
      <c r="I86" s="28">
        <f t="shared" si="37"/>
        <v>11779000</v>
      </c>
    </row>
    <row r="87" spans="1:9" ht="19.5" customHeight="1" thickBot="1">
      <c r="A87" s="7" t="s">
        <v>21</v>
      </c>
      <c r="B87" s="6">
        <v>215</v>
      </c>
      <c r="C87" s="25" t="s">
        <v>48</v>
      </c>
      <c r="D87" s="40" t="s">
        <v>44</v>
      </c>
      <c r="E87" s="6">
        <v>101184260</v>
      </c>
      <c r="F87" s="6">
        <v>500</v>
      </c>
      <c r="G87" s="29">
        <f>G88</f>
        <v>11719000</v>
      </c>
      <c r="H87" s="29">
        <f t="shared" ref="H87:I87" si="38">H88</f>
        <v>11719000</v>
      </c>
      <c r="I87" s="29">
        <f t="shared" si="38"/>
        <v>11719000</v>
      </c>
    </row>
    <row r="88" spans="1:9" ht="18.75" customHeight="1" thickBot="1">
      <c r="A88" s="7" t="s">
        <v>22</v>
      </c>
      <c r="B88" s="6">
        <v>215</v>
      </c>
      <c r="C88" s="25" t="s">
        <v>48</v>
      </c>
      <c r="D88" s="40" t="s">
        <v>44</v>
      </c>
      <c r="E88" s="6">
        <v>101184260</v>
      </c>
      <c r="F88" s="6">
        <v>540</v>
      </c>
      <c r="G88" s="34">
        <v>11719000</v>
      </c>
      <c r="H88" s="34">
        <v>11719000</v>
      </c>
      <c r="I88" s="34">
        <v>11719000</v>
      </c>
    </row>
    <row r="89" spans="1:9" ht="30.75" customHeight="1" thickBot="1">
      <c r="A89" s="7" t="s">
        <v>39</v>
      </c>
      <c r="B89" s="6">
        <v>215</v>
      </c>
      <c r="C89" s="25" t="s">
        <v>48</v>
      </c>
      <c r="D89" s="40" t="s">
        <v>44</v>
      </c>
      <c r="E89" s="6">
        <v>101180480</v>
      </c>
      <c r="F89" s="6"/>
      <c r="G89" s="29">
        <f>G90</f>
        <v>59400</v>
      </c>
      <c r="H89" s="29">
        <f t="shared" ref="H89:I89" si="39">H90</f>
        <v>60000</v>
      </c>
      <c r="I89" s="29">
        <f t="shared" si="39"/>
        <v>60000</v>
      </c>
    </row>
    <row r="90" spans="1:9" ht="47.25" customHeight="1" thickBot="1">
      <c r="A90" s="7" t="s">
        <v>14</v>
      </c>
      <c r="B90" s="6">
        <v>215</v>
      </c>
      <c r="C90" s="25" t="s">
        <v>48</v>
      </c>
      <c r="D90" s="40" t="s">
        <v>44</v>
      </c>
      <c r="E90" s="6">
        <v>101180480</v>
      </c>
      <c r="F90" s="6">
        <v>200</v>
      </c>
      <c r="G90" s="29">
        <f>G91</f>
        <v>59400</v>
      </c>
      <c r="H90" s="29">
        <f t="shared" ref="H90:I90" si="40">H91</f>
        <v>60000</v>
      </c>
      <c r="I90" s="29">
        <f t="shared" si="40"/>
        <v>60000</v>
      </c>
    </row>
    <row r="91" spans="1:9" ht="47.25" customHeight="1" thickBot="1">
      <c r="A91" s="7" t="s">
        <v>15</v>
      </c>
      <c r="B91" s="6">
        <v>215</v>
      </c>
      <c r="C91" s="25" t="s">
        <v>48</v>
      </c>
      <c r="D91" s="40" t="s">
        <v>44</v>
      </c>
      <c r="E91" s="6">
        <v>101180480</v>
      </c>
      <c r="F91" s="6">
        <v>240</v>
      </c>
      <c r="G91" s="29">
        <v>59400</v>
      </c>
      <c r="H91" s="29">
        <v>60000</v>
      </c>
      <c r="I91" s="31">
        <v>60000</v>
      </c>
    </row>
    <row r="92" spans="1:9" ht="98.25" customHeight="1" thickBot="1">
      <c r="A92" s="102" t="s">
        <v>40</v>
      </c>
      <c r="B92" s="12">
        <v>215</v>
      </c>
      <c r="C92" s="24" t="s">
        <v>48</v>
      </c>
      <c r="D92" s="20" t="s">
        <v>44</v>
      </c>
      <c r="E92" s="12">
        <v>102184270</v>
      </c>
      <c r="F92" s="12"/>
      <c r="G92" s="28">
        <f>G93+G95</f>
        <v>2243000</v>
      </c>
      <c r="H92" s="28">
        <f t="shared" ref="H92:I92" si="41">H93+H95</f>
        <v>2245000</v>
      </c>
      <c r="I92" s="28">
        <f t="shared" si="41"/>
        <v>2245000</v>
      </c>
    </row>
    <row r="93" spans="1:9" ht="18" customHeight="1" thickBot="1">
      <c r="A93" s="7" t="s">
        <v>21</v>
      </c>
      <c r="B93" s="6">
        <v>215</v>
      </c>
      <c r="C93" s="25" t="s">
        <v>48</v>
      </c>
      <c r="D93" s="40" t="s">
        <v>44</v>
      </c>
      <c r="E93" s="6">
        <v>102184270</v>
      </c>
      <c r="F93" s="6">
        <v>500</v>
      </c>
      <c r="G93" s="29">
        <f>G94</f>
        <v>2115000</v>
      </c>
      <c r="H93" s="29">
        <f t="shared" ref="H93:I93" si="42">H94</f>
        <v>2115000</v>
      </c>
      <c r="I93" s="29">
        <f t="shared" si="42"/>
        <v>2115000</v>
      </c>
    </row>
    <row r="94" spans="1:9" ht="16.5" customHeight="1" thickBot="1">
      <c r="A94" s="7" t="s">
        <v>22</v>
      </c>
      <c r="B94" s="6">
        <v>215</v>
      </c>
      <c r="C94" s="25" t="s">
        <v>48</v>
      </c>
      <c r="D94" s="40" t="s">
        <v>44</v>
      </c>
      <c r="E94" s="6">
        <v>102184270</v>
      </c>
      <c r="F94" s="6">
        <v>540</v>
      </c>
      <c r="G94" s="34">
        <v>2115000</v>
      </c>
      <c r="H94" s="34">
        <v>2115000</v>
      </c>
      <c r="I94" s="34">
        <v>2115000</v>
      </c>
    </row>
    <row r="95" spans="1:9" ht="17.25" customHeight="1" thickBot="1">
      <c r="A95" s="7" t="s">
        <v>41</v>
      </c>
      <c r="B95" s="6">
        <v>215</v>
      </c>
      <c r="C95" s="25" t="s">
        <v>48</v>
      </c>
      <c r="D95" s="40" t="s">
        <v>44</v>
      </c>
      <c r="E95" s="6">
        <v>102180450</v>
      </c>
      <c r="F95" s="6"/>
      <c r="G95" s="29">
        <f>G96</f>
        <v>128000</v>
      </c>
      <c r="H95" s="29">
        <f t="shared" ref="H95:I95" si="43">H96</f>
        <v>130000</v>
      </c>
      <c r="I95" s="29">
        <f t="shared" si="43"/>
        <v>130000</v>
      </c>
    </row>
    <row r="96" spans="1:9" ht="50.25" customHeight="1" thickBot="1">
      <c r="A96" s="7" t="s">
        <v>14</v>
      </c>
      <c r="B96" s="6">
        <v>215</v>
      </c>
      <c r="C96" s="25" t="s">
        <v>48</v>
      </c>
      <c r="D96" s="40" t="s">
        <v>44</v>
      </c>
      <c r="E96" s="6">
        <v>102180450</v>
      </c>
      <c r="F96" s="6">
        <v>200</v>
      </c>
      <c r="G96" s="29">
        <f>G97</f>
        <v>128000</v>
      </c>
      <c r="H96" s="29">
        <f t="shared" ref="H96:I96" si="44">H97</f>
        <v>130000</v>
      </c>
      <c r="I96" s="29">
        <f t="shared" si="44"/>
        <v>130000</v>
      </c>
    </row>
    <row r="97" spans="1:10" ht="48" customHeight="1" thickBot="1">
      <c r="A97" s="7" t="s">
        <v>15</v>
      </c>
      <c r="B97" s="6">
        <v>215</v>
      </c>
      <c r="C97" s="25" t="s">
        <v>48</v>
      </c>
      <c r="D97" s="40" t="s">
        <v>44</v>
      </c>
      <c r="E97" s="6">
        <v>102180450</v>
      </c>
      <c r="F97" s="6">
        <v>240</v>
      </c>
      <c r="G97" s="29">
        <v>128000</v>
      </c>
      <c r="H97" s="29">
        <v>130000</v>
      </c>
      <c r="I97" s="29">
        <v>130000</v>
      </c>
    </row>
    <row r="98" spans="1:10" ht="9" hidden="1" customHeight="1">
      <c r="A98" s="81" t="s">
        <v>43</v>
      </c>
      <c r="B98" s="81"/>
      <c r="C98" s="81"/>
      <c r="D98" s="81"/>
      <c r="E98" s="81"/>
      <c r="F98" s="81"/>
      <c r="G98" s="92">
        <f>+G84+G67+G56+G52+G36+G31+G13</f>
        <v>100728889.63</v>
      </c>
      <c r="H98" s="92">
        <f t="shared" ref="H98:I98" si="45">+H84+H67+H56+H52+H36+H31+H13</f>
        <v>38450823.649999999</v>
      </c>
      <c r="I98" s="92">
        <f t="shared" si="45"/>
        <v>40739180</v>
      </c>
    </row>
    <row r="99" spans="1:10" ht="15.75" customHeight="1" thickBot="1">
      <c r="A99" s="82"/>
      <c r="B99" s="82"/>
      <c r="C99" s="82"/>
      <c r="D99" s="82"/>
      <c r="E99" s="82"/>
      <c r="F99" s="82"/>
      <c r="G99" s="93"/>
      <c r="H99" s="93"/>
      <c r="I99" s="93"/>
    </row>
    <row r="103" spans="1:10">
      <c r="G103" s="59"/>
      <c r="H103" s="59"/>
      <c r="I103" s="59"/>
      <c r="J103" s="39"/>
    </row>
    <row r="104" spans="1:10">
      <c r="G104" s="59"/>
      <c r="H104" s="59"/>
      <c r="I104" s="59"/>
      <c r="J104" s="39"/>
    </row>
  </sheetData>
  <mergeCells count="54">
    <mergeCell ref="A9:I9"/>
    <mergeCell ref="G98:G99"/>
    <mergeCell ref="H98:H99"/>
    <mergeCell ref="I98:I99"/>
    <mergeCell ref="I62:I63"/>
    <mergeCell ref="H58:H59"/>
    <mergeCell ref="I58:I59"/>
    <mergeCell ref="B60:B61"/>
    <mergeCell ref="C60:C61"/>
    <mergeCell ref="D60:D61"/>
    <mergeCell ref="E60:E61"/>
    <mergeCell ref="F60:F61"/>
    <mergeCell ref="G60:G61"/>
    <mergeCell ref="H60:H61"/>
    <mergeCell ref="G56:G57"/>
    <mergeCell ref="H56:H57"/>
    <mergeCell ref="A8:I8"/>
    <mergeCell ref="A1:I1"/>
    <mergeCell ref="A2:I2"/>
    <mergeCell ref="A3:I3"/>
    <mergeCell ref="A4:I4"/>
    <mergeCell ref="A5:I5"/>
    <mergeCell ref="F56:F57"/>
    <mergeCell ref="A6:I6"/>
    <mergeCell ref="A98:A99"/>
    <mergeCell ref="B98:B99"/>
    <mergeCell ref="C98:C99"/>
    <mergeCell ref="D98:D99"/>
    <mergeCell ref="E98:E99"/>
    <mergeCell ref="F98:F99"/>
    <mergeCell ref="I60:I61"/>
    <mergeCell ref="B62:B63"/>
    <mergeCell ref="C62:C63"/>
    <mergeCell ref="D62:D63"/>
    <mergeCell ref="E62:E63"/>
    <mergeCell ref="F62:F63"/>
    <mergeCell ref="G62:G63"/>
    <mergeCell ref="H62:H63"/>
    <mergeCell ref="G103:G104"/>
    <mergeCell ref="H103:H104"/>
    <mergeCell ref="I103:I104"/>
    <mergeCell ref="I56:I57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2019-12-19T06:50:37Z</dcterms:modified>
</cp:coreProperties>
</file>