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I10" i="1"/>
  <c r="H10"/>
  <c r="G10"/>
  <c r="I9"/>
  <c r="H9"/>
  <c r="G9"/>
  <c r="I8"/>
  <c r="H8"/>
  <c r="G8"/>
  <c r="H12" l="1"/>
  <c r="I12"/>
  <c r="H13"/>
  <c r="I13"/>
  <c r="H14"/>
  <c r="I14"/>
  <c r="G12"/>
  <c r="G13"/>
  <c r="G14"/>
  <c r="H98"/>
  <c r="H97" s="1"/>
  <c r="I98"/>
  <c r="I97" s="1"/>
  <c r="G97"/>
  <c r="G98"/>
  <c r="H95"/>
  <c r="H94" s="1"/>
  <c r="I95"/>
  <c r="I94" s="1"/>
  <c r="G95"/>
  <c r="G94" s="1"/>
  <c r="H92"/>
  <c r="H91" s="1"/>
  <c r="I92"/>
  <c r="I91" s="1"/>
  <c r="G92"/>
  <c r="G91" s="1"/>
  <c r="G88"/>
  <c r="H89"/>
  <c r="H88" s="1"/>
  <c r="I89"/>
  <c r="I88" s="1"/>
  <c r="G89"/>
  <c r="H82"/>
  <c r="I82"/>
  <c r="H83"/>
  <c r="I83"/>
  <c r="H84"/>
  <c r="I84"/>
  <c r="G83"/>
  <c r="G82" s="1"/>
  <c r="G84"/>
  <c r="H80"/>
  <c r="I80"/>
  <c r="G80"/>
  <c r="H78"/>
  <c r="H77" s="1"/>
  <c r="I78"/>
  <c r="I77" s="1"/>
  <c r="G78"/>
  <c r="G77" s="1"/>
  <c r="H75"/>
  <c r="I75"/>
  <c r="G75"/>
  <c r="H73"/>
  <c r="H72" s="1"/>
  <c r="I73"/>
  <c r="I72" s="1"/>
  <c r="G73"/>
  <c r="G72" s="1"/>
  <c r="H69"/>
  <c r="H70"/>
  <c r="I70"/>
  <c r="I69" s="1"/>
  <c r="G70"/>
  <c r="G69" s="1"/>
  <c r="H66"/>
  <c r="I66"/>
  <c r="H67"/>
  <c r="I67"/>
  <c r="G67"/>
  <c r="G66" s="1"/>
  <c r="H63"/>
  <c r="H62" s="1"/>
  <c r="I63"/>
  <c r="I62" s="1"/>
  <c r="G63"/>
  <c r="G62" s="1"/>
  <c r="H57"/>
  <c r="H56" s="1"/>
  <c r="I57"/>
  <c r="I56" s="1"/>
  <c r="I55" s="1"/>
  <c r="H60"/>
  <c r="H59" s="1"/>
  <c r="I60"/>
  <c r="I59" s="1"/>
  <c r="G60"/>
  <c r="G59" s="1"/>
  <c r="G57"/>
  <c r="G56" s="1"/>
  <c r="H50"/>
  <c r="H49" s="1"/>
  <c r="I50"/>
  <c r="I49" s="1"/>
  <c r="G50"/>
  <c r="G49" s="1"/>
  <c r="H53"/>
  <c r="H52" s="1"/>
  <c r="I53"/>
  <c r="I52" s="1"/>
  <c r="G53"/>
  <c r="G52" s="1"/>
  <c r="H45"/>
  <c r="I45"/>
  <c r="G45"/>
  <c r="H43"/>
  <c r="H42" s="1"/>
  <c r="I43"/>
  <c r="I42" s="1"/>
  <c r="G43"/>
  <c r="G42" s="1"/>
  <c r="H40"/>
  <c r="H39" s="1"/>
  <c r="I40"/>
  <c r="I39" s="1"/>
  <c r="G40"/>
  <c r="G39" s="1"/>
  <c r="H35"/>
  <c r="H34" s="1"/>
  <c r="H33" s="1"/>
  <c r="H32" s="1"/>
  <c r="I35"/>
  <c r="I34" s="1"/>
  <c r="I33" s="1"/>
  <c r="I32" s="1"/>
  <c r="G35"/>
  <c r="G34" s="1"/>
  <c r="G33" s="1"/>
  <c r="G32" s="1"/>
  <c r="H30"/>
  <c r="H29" s="1"/>
  <c r="I30"/>
  <c r="I29" s="1"/>
  <c r="G30"/>
  <c r="G29" s="1"/>
  <c r="H27"/>
  <c r="H26" s="1"/>
  <c r="I27"/>
  <c r="I26" s="1"/>
  <c r="G27"/>
  <c r="G26" s="1"/>
  <c r="H24"/>
  <c r="H23" s="1"/>
  <c r="I24"/>
  <c r="I23" s="1"/>
  <c r="G24"/>
  <c r="G23" s="1"/>
  <c r="H21"/>
  <c r="H20" s="1"/>
  <c r="I21"/>
  <c r="I20" s="1"/>
  <c r="G21"/>
  <c r="G20" s="1"/>
  <c r="H18"/>
  <c r="H17" s="1"/>
  <c r="H16" s="1"/>
  <c r="H7" s="1"/>
  <c r="I18"/>
  <c r="I17" s="1"/>
  <c r="G18"/>
  <c r="G17" s="1"/>
  <c r="G16" s="1"/>
  <c r="G7" s="1"/>
  <c r="I87" l="1"/>
  <c r="I86" s="1"/>
  <c r="H87"/>
  <c r="H86" s="1"/>
  <c r="G87"/>
  <c r="G86" s="1"/>
  <c r="I65"/>
  <c r="H65"/>
  <c r="G65"/>
  <c r="H55"/>
  <c r="I38"/>
  <c r="H38"/>
  <c r="H37" s="1"/>
  <c r="G38"/>
  <c r="G37" s="1"/>
  <c r="I16"/>
  <c r="I7" s="1"/>
  <c r="I37"/>
  <c r="G55"/>
  <c r="G48"/>
  <c r="H48"/>
  <c r="I48"/>
  <c r="I47" s="1"/>
  <c r="I6" l="1"/>
  <c r="I100" s="1"/>
  <c r="H47"/>
  <c r="H6" s="1"/>
  <c r="H100" s="1"/>
  <c r="G47"/>
  <c r="G6" s="1"/>
  <c r="G100" s="1"/>
</calcChain>
</file>

<file path=xl/sharedStrings.xml><?xml version="1.0" encoding="utf-8"?>
<sst xmlns="http://schemas.openxmlformats.org/spreadsheetml/2006/main" count="592" uniqueCount="117">
  <si>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</si>
  <si>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</si>
  <si>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</si>
  <si>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</si>
  <si>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</si>
  <si>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</si>
  <si>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</si>
  <si>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</si>
  <si>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2024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</si>
  <si>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</si>
  <si>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</si>
  <si>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</si>
  <si>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</si>
  <si>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</si>
  <si>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</si>
  <si>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</si>
  <si>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</si>
  <si>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</si>
  <si>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МО Локотское городское поселение</t>
  </si>
  <si>
    <t>215</t>
  </si>
  <si>
    <t>Общегосударственные вопросы</t>
  </si>
  <si>
    <t>01</t>
  </si>
  <si>
    <t>Резервные фонды</t>
  </si>
  <si>
    <t>11</t>
  </si>
  <si>
    <t>Резервные фонды местных администраций</t>
  </si>
  <si>
    <t>70 0 00 83030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</si>
  <si>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</si>
  <si>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</si>
  <si>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</si>
  <si>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</si>
  <si>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</si>
  <si>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13</t>
  </si>
  <si>
    <t>Руководство и управление в сфере установленных функций органов местного самоуправления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</si>
  <si>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</si>
  <si>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</si>
  <si>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</si>
  <si>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</si>
  <si>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Опубликование нормативных правовых актов муниципальных образований и иной официальной информации</t>
  </si>
  <si>
    <t>Членские взносы некоммерческим организациям</t>
  </si>
  <si>
    <t>Уплата налогов, сборов и иных платежей</t>
  </si>
  <si>
    <t>850</t>
  </si>
  <si>
    <t>01 4 11 80040</t>
  </si>
  <si>
    <t>01 4 11 80100</t>
  </si>
  <si>
    <t>01 4 11 81410</t>
  </si>
  <si>
    <t>01 4 71 80900</t>
  </si>
  <si>
    <t>Условно утвержденные расходы</t>
  </si>
  <si>
    <t>70 0 00 80080</t>
  </si>
  <si>
    <t>Национальная оборона</t>
  </si>
  <si>
    <t>02</t>
  </si>
  <si>
    <t>Мобилизационная и вневойсковая подготовка</t>
  </si>
  <si>
    <t>03</t>
  </si>
  <si>
    <t>Межбюджетные трансферты</t>
  </si>
  <si>
    <t>500</t>
  </si>
  <si>
    <t>Иные межбюджетные трансферты</t>
  </si>
  <si>
    <t>540</t>
  </si>
  <si>
    <t>01 4 15 51180</t>
  </si>
  <si>
    <t>Национальная экономика</t>
  </si>
  <si>
    <t>04</t>
  </si>
  <si>
    <t>Дорожное хозяйство (дорожные фонды)</t>
  </si>
  <si>
    <t>09</t>
  </si>
  <si>
    <t>Обеспечение сохранности автомобильных дорог мстного значения и условий безопасности движения по ним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</si>
  <si>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</si>
  <si>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</si>
  <si>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01 4 53 S6170</t>
  </si>
  <si>
    <t>01 4 61 81610</t>
  </si>
  <si>
    <t>Жилищно-коммунальное хозяйство</t>
  </si>
  <si>
    <t>05</t>
  </si>
  <si>
    <t>Жилищное хозяйство</t>
  </si>
  <si>
    <t>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</si>
  <si>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Мероприятия по переселению граждан из аварийного жилищного фонда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</si>
  <si>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</si>
  <si>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</si>
  <si>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</si>
  <si>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</si>
  <si>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01 4 12 81830</t>
  </si>
  <si>
    <t>01 4 54 81880</t>
  </si>
  <si>
    <t>Коммунальное хозяйство</t>
  </si>
  <si>
    <t>Подготовка объектов ЖКХ к зиме</t>
  </si>
  <si>
    <t>Софинансирование объектов капитальных вложений муниципальной собственности в рамках подпрограммы "Чистая вода"</t>
  </si>
  <si>
    <t>Мероприятия в сфере коммунального хозяйства</t>
  </si>
  <si>
    <t>01 4 02 S3450</t>
  </si>
  <si>
    <t>01 4 03 S1270</t>
  </si>
  <si>
    <t>01 4 12 81740</t>
  </si>
  <si>
    <t>Благоустройство</t>
  </si>
  <si>
    <t>Организация и обеспечение освещения улиц</t>
  </si>
  <si>
    <t>Организация и содержание мест захоронения (кладбищ)</t>
  </si>
  <si>
    <t>Мероприятия по благоустройству</t>
  </si>
  <si>
    <t>01 1 F2 55550</t>
  </si>
  <si>
    <t>01 4 12 81690</t>
  </si>
  <si>
    <t>01 4 12 81710</t>
  </si>
  <si>
    <t>01 4 12 81730</t>
  </si>
  <si>
    <t>Другие вопросы в области жилищно-коммунального хозяйства</t>
  </si>
  <si>
    <t>01 1 F5 52430</t>
  </si>
  <si>
    <t>Культура, кинематография</t>
  </si>
  <si>
    <t>08</t>
  </si>
  <si>
    <t>Культура</t>
  </si>
  <si>
    <t>Библиотеки</t>
  </si>
  <si>
    <t>Дворцы и дома культуры, клубы, выставочные залы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</si>
  <si>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</si>
  <si>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Реализация переданных полномочий по решениюотдельных вопросов местного значения поселений в соответствии с заключенными соглашениями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</si>
  <si>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01 4 21 80450</t>
  </si>
  <si>
    <t>01 4 21 80480</t>
  </si>
  <si>
    <t>01 4 21 84260</t>
  </si>
  <si>
    <t>01 4 21 84270</t>
  </si>
  <si>
    <t>ИТОГО:</t>
  </si>
  <si>
    <t>2025 год</t>
  </si>
  <si>
    <t>Оценка имущества, признание прав и регулирование отношений</t>
  </si>
  <si>
    <t>Осуществление первичного воинского учета на территориях, где отсутствуют военные комиссариаты</t>
  </si>
  <si>
    <t>Субсидии на реализацию программ формирования современной городской среды в рамках регионального проекта "Формирование комфортной городской среды (Брянская область)"</t>
  </si>
  <si>
    <t>Субсидии на строительство и реконструкцию (модернизацию) объектов питьевого водоснабжения в рамках регионального проекта "Чистая вода (Брянская область)"</t>
  </si>
  <si>
    <t>Обеспечение сохранности автомобильных дорог местного значения и условий безопастности движения по ним в рамках подпрограммы "Автомобильные дороги"</t>
  </si>
  <si>
    <t>Приложение №4                                                                           к   Решению  Локотского поселкового Совета народных депутатов «О  бюджете Локотского городского поселения  Брасовского муниципального района Брянской области   на 2024 год и плановый период 2025 и 2026 годов»</t>
  </si>
  <si>
    <t>Ведомственная структура расходов бюджета Локотского городского поселения Брасовского муниципального района Брянской области на 2024 год и на плановый период 2025 и 2026 годов</t>
  </si>
  <si>
    <t>2026 год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</si>
  <si>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</si>
  <si>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несовершеннолетних, организации деятельности административных комиссий и определения перечня должностных лиц органов</t>
  </si>
  <si>
    <t>01 4 11 12023</t>
  </si>
</sst>
</file>

<file path=xl/styles.xml><?xml version="1.0" encoding="utf-8"?>
<styleSheet xmlns="http://schemas.openxmlformats.org/spreadsheetml/2006/main">
  <fonts count="3"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7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3"/>
  <sheetViews>
    <sheetView tabSelected="1" workbookViewId="0">
      <selection activeCell="I35" sqref="I35"/>
    </sheetView>
  </sheetViews>
  <sheetFormatPr defaultRowHeight="12.75"/>
  <cols>
    <col min="1" max="1" width="45.83203125" customWidth="1"/>
    <col min="2" max="2" width="7.83203125" customWidth="1"/>
    <col min="3" max="3" width="6.1640625" customWidth="1"/>
    <col min="4" max="4" width="6.33203125" customWidth="1"/>
    <col min="5" max="5" width="17.33203125" customWidth="1"/>
    <col min="6" max="6" width="7.6640625" customWidth="1"/>
    <col min="7" max="7" width="18.33203125" customWidth="1"/>
    <col min="8" max="8" width="16.6640625" customWidth="1"/>
    <col min="9" max="9" width="17" customWidth="1"/>
  </cols>
  <sheetData>
    <row r="1" spans="1:9" ht="180" customHeight="1">
      <c r="A1" s="1" t="s">
        <v>0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13" t="s">
        <v>111</v>
      </c>
      <c r="H1" s="13"/>
      <c r="I1" s="13"/>
    </row>
    <row r="2" spans="1:9" ht="54" customHeight="1">
      <c r="A2" s="14" t="s">
        <v>112</v>
      </c>
      <c r="B2" s="14"/>
      <c r="C2" s="14"/>
      <c r="D2" s="14"/>
      <c r="E2" s="14"/>
      <c r="F2" s="14"/>
      <c r="G2" s="14"/>
      <c r="H2" s="14"/>
      <c r="I2" s="14"/>
    </row>
    <row r="3" spans="1:9" ht="15" customHeight="1">
      <c r="A3" s="15" t="s">
        <v>1</v>
      </c>
      <c r="B3" s="15"/>
      <c r="C3" s="15"/>
      <c r="D3" s="15"/>
      <c r="E3" s="15"/>
      <c r="F3" s="15"/>
      <c r="G3" s="15"/>
      <c r="H3" s="15"/>
      <c r="I3" s="15"/>
    </row>
    <row r="4" spans="1:9" ht="28.1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105</v>
      </c>
      <c r="I4" s="3" t="s">
        <v>113</v>
      </c>
    </row>
    <row r="5" spans="1:9" ht="14.45" customHeight="1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</row>
    <row r="6" spans="1:9" ht="42" customHeight="1">
      <c r="A6" s="4" t="s">
        <v>18</v>
      </c>
      <c r="B6" s="5" t="s">
        <v>19</v>
      </c>
      <c r="C6" s="5" t="s">
        <v>0</v>
      </c>
      <c r="D6" s="5" t="s">
        <v>0</v>
      </c>
      <c r="E6" s="6" t="s">
        <v>0</v>
      </c>
      <c r="F6" s="6" t="s">
        <v>0</v>
      </c>
      <c r="G6" s="7">
        <f>G7+G32+G37+G47+G86</f>
        <v>60223597.990000002</v>
      </c>
      <c r="H6" s="7">
        <f t="shared" ref="H6:I6" si="0">H7+H32+H37+H47+H86</f>
        <v>55958480</v>
      </c>
      <c r="I6" s="7">
        <f t="shared" si="0"/>
        <v>57930013</v>
      </c>
    </row>
    <row r="7" spans="1:9" ht="54" customHeight="1">
      <c r="A7" s="8" t="s">
        <v>20</v>
      </c>
      <c r="B7" s="3" t="s">
        <v>19</v>
      </c>
      <c r="C7" s="3" t="s">
        <v>21</v>
      </c>
      <c r="D7" s="3" t="s">
        <v>0</v>
      </c>
      <c r="E7" s="3" t="s">
        <v>0</v>
      </c>
      <c r="F7" s="3" t="s">
        <v>0</v>
      </c>
      <c r="G7" s="9">
        <f>G12+G16+G8</f>
        <v>160200</v>
      </c>
      <c r="H7" s="9">
        <f t="shared" ref="H7:I7" si="1">H12+H16+H8</f>
        <v>1111675</v>
      </c>
      <c r="I7" s="9">
        <f t="shared" si="1"/>
        <v>2158335</v>
      </c>
    </row>
    <row r="8" spans="1:9" ht="54" customHeight="1">
      <c r="A8" s="12" t="s">
        <v>114</v>
      </c>
      <c r="B8" s="3" t="s">
        <v>19</v>
      </c>
      <c r="C8" s="3" t="s">
        <v>21</v>
      </c>
      <c r="D8" s="3" t="s">
        <v>57</v>
      </c>
      <c r="E8" s="3" t="s">
        <v>0</v>
      </c>
      <c r="F8" s="3" t="s">
        <v>0</v>
      </c>
      <c r="G8" s="9">
        <f>G9</f>
        <v>200</v>
      </c>
      <c r="H8" s="9">
        <f t="shared" ref="H8:I10" si="2">H9</f>
        <v>200</v>
      </c>
      <c r="I8" s="9">
        <f t="shared" si="2"/>
        <v>200</v>
      </c>
    </row>
    <row r="9" spans="1:9" ht="54" customHeight="1">
      <c r="A9" s="10" t="s">
        <v>115</v>
      </c>
      <c r="B9" s="3" t="s">
        <v>19</v>
      </c>
      <c r="C9" s="3" t="s">
        <v>21</v>
      </c>
      <c r="D9" s="3" t="s">
        <v>57</v>
      </c>
      <c r="E9" s="3" t="s">
        <v>116</v>
      </c>
      <c r="F9" s="11" t="s">
        <v>0</v>
      </c>
      <c r="G9" s="9">
        <f>G10</f>
        <v>200</v>
      </c>
      <c r="H9" s="9">
        <f t="shared" si="2"/>
        <v>200</v>
      </c>
      <c r="I9" s="9">
        <f t="shared" si="2"/>
        <v>200</v>
      </c>
    </row>
    <row r="10" spans="1:9" ht="54" customHeight="1">
      <c r="A10" s="10" t="s">
        <v>51</v>
      </c>
      <c r="B10" s="3" t="s">
        <v>19</v>
      </c>
      <c r="C10" s="3" t="s">
        <v>21</v>
      </c>
      <c r="D10" s="3" t="s">
        <v>57</v>
      </c>
      <c r="E10" s="3" t="s">
        <v>116</v>
      </c>
      <c r="F10" s="3" t="s">
        <v>52</v>
      </c>
      <c r="G10" s="9">
        <f>G11</f>
        <v>200</v>
      </c>
      <c r="H10" s="9">
        <f t="shared" si="2"/>
        <v>200</v>
      </c>
      <c r="I10" s="9">
        <f t="shared" si="2"/>
        <v>200</v>
      </c>
    </row>
    <row r="11" spans="1:9" ht="54" customHeight="1">
      <c r="A11" s="10" t="s">
        <v>53</v>
      </c>
      <c r="B11" s="3" t="s">
        <v>19</v>
      </c>
      <c r="C11" s="3" t="s">
        <v>21</v>
      </c>
      <c r="D11" s="3" t="s">
        <v>57</v>
      </c>
      <c r="E11" s="3" t="s">
        <v>116</v>
      </c>
      <c r="F11" s="3" t="s">
        <v>54</v>
      </c>
      <c r="G11" s="9">
        <v>200</v>
      </c>
      <c r="H11" s="9">
        <v>200</v>
      </c>
      <c r="I11" s="9">
        <v>200</v>
      </c>
    </row>
    <row r="12" spans="1:9" ht="32.25" customHeight="1">
      <c r="A12" s="8" t="s">
        <v>22</v>
      </c>
      <c r="B12" s="3" t="s">
        <v>19</v>
      </c>
      <c r="C12" s="3" t="s">
        <v>21</v>
      </c>
      <c r="D12" s="3" t="s">
        <v>23</v>
      </c>
      <c r="E12" s="3" t="s">
        <v>0</v>
      </c>
      <c r="F12" s="3" t="s">
        <v>0</v>
      </c>
      <c r="G12" s="9">
        <f>G13</f>
        <v>50000</v>
      </c>
      <c r="H12" s="9">
        <f t="shared" ref="H12:I12" si="3">H13</f>
        <v>50000</v>
      </c>
      <c r="I12" s="9">
        <f t="shared" si="3"/>
        <v>50000</v>
      </c>
    </row>
    <row r="13" spans="1:9" ht="32.25" customHeight="1">
      <c r="A13" s="10" t="s">
        <v>24</v>
      </c>
      <c r="B13" s="3" t="s">
        <v>19</v>
      </c>
      <c r="C13" s="3" t="s">
        <v>21</v>
      </c>
      <c r="D13" s="3" t="s">
        <v>23</v>
      </c>
      <c r="E13" s="3" t="s">
        <v>25</v>
      </c>
      <c r="F13" s="11" t="s">
        <v>0</v>
      </c>
      <c r="G13" s="9">
        <f>G14</f>
        <v>50000</v>
      </c>
      <c r="H13" s="9">
        <f t="shared" ref="H13:I13" si="4">H14</f>
        <v>50000</v>
      </c>
      <c r="I13" s="9">
        <f t="shared" si="4"/>
        <v>50000</v>
      </c>
    </row>
    <row r="14" spans="1:9" ht="24.75" customHeight="1">
      <c r="A14" s="10" t="s">
        <v>26</v>
      </c>
      <c r="B14" s="3" t="s">
        <v>19</v>
      </c>
      <c r="C14" s="3" t="s">
        <v>21</v>
      </c>
      <c r="D14" s="3" t="s">
        <v>23</v>
      </c>
      <c r="E14" s="3" t="s">
        <v>25</v>
      </c>
      <c r="F14" s="3" t="s">
        <v>27</v>
      </c>
      <c r="G14" s="9">
        <f>G15</f>
        <v>50000</v>
      </c>
      <c r="H14" s="9">
        <f t="shared" ref="H14:I14" si="5">H15</f>
        <v>50000</v>
      </c>
      <c r="I14" s="9">
        <f t="shared" si="5"/>
        <v>50000</v>
      </c>
    </row>
    <row r="15" spans="1:9" ht="27.75" customHeight="1">
      <c r="A15" s="10" t="s">
        <v>28</v>
      </c>
      <c r="B15" s="3" t="s">
        <v>19</v>
      </c>
      <c r="C15" s="3" t="s">
        <v>21</v>
      </c>
      <c r="D15" s="3" t="s">
        <v>23</v>
      </c>
      <c r="E15" s="3" t="s">
        <v>25</v>
      </c>
      <c r="F15" s="3" t="s">
        <v>29</v>
      </c>
      <c r="G15" s="9">
        <v>50000</v>
      </c>
      <c r="H15" s="9">
        <v>50000</v>
      </c>
      <c r="I15" s="9">
        <v>50000</v>
      </c>
    </row>
    <row r="16" spans="1:9" ht="38.25" customHeight="1">
      <c r="A16" s="8" t="s">
        <v>30</v>
      </c>
      <c r="B16" s="3" t="s">
        <v>19</v>
      </c>
      <c r="C16" s="3" t="s">
        <v>21</v>
      </c>
      <c r="D16" s="3" t="s">
        <v>31</v>
      </c>
      <c r="E16" s="3" t="s">
        <v>0</v>
      </c>
      <c r="F16" s="3" t="s">
        <v>0</v>
      </c>
      <c r="G16" s="9">
        <f>G17+G23+G26+G29+G20</f>
        <v>110000</v>
      </c>
      <c r="H16" s="9">
        <f t="shared" ref="H16:I16" si="6">H17+H23+H26+H29+H20</f>
        <v>1061475</v>
      </c>
      <c r="I16" s="9">
        <f t="shared" si="6"/>
        <v>2108135</v>
      </c>
    </row>
    <row r="17" spans="1:9" ht="48.95" customHeight="1">
      <c r="A17" s="10" t="s">
        <v>32</v>
      </c>
      <c r="B17" s="3" t="s">
        <v>19</v>
      </c>
      <c r="C17" s="3" t="s">
        <v>21</v>
      </c>
      <c r="D17" s="3" t="s">
        <v>31</v>
      </c>
      <c r="E17" s="3" t="s">
        <v>41</v>
      </c>
      <c r="F17" s="11" t="s">
        <v>0</v>
      </c>
      <c r="G17" s="9">
        <f>G18</f>
        <v>87000</v>
      </c>
      <c r="H17" s="9">
        <f t="shared" ref="H17:I17" si="7">H18</f>
        <v>89800</v>
      </c>
      <c r="I17" s="9">
        <f t="shared" si="7"/>
        <v>92720</v>
      </c>
    </row>
    <row r="18" spans="1:9" ht="48.95" customHeight="1">
      <c r="A18" s="10" t="s">
        <v>33</v>
      </c>
      <c r="B18" s="3" t="s">
        <v>19</v>
      </c>
      <c r="C18" s="3" t="s">
        <v>21</v>
      </c>
      <c r="D18" s="3" t="s">
        <v>31</v>
      </c>
      <c r="E18" s="3" t="s">
        <v>41</v>
      </c>
      <c r="F18" s="3" t="s">
        <v>34</v>
      </c>
      <c r="G18" s="9">
        <f>G19</f>
        <v>87000</v>
      </c>
      <c r="H18" s="9">
        <f t="shared" ref="H18:I18" si="8">H19</f>
        <v>89800</v>
      </c>
      <c r="I18" s="9">
        <f t="shared" si="8"/>
        <v>92720</v>
      </c>
    </row>
    <row r="19" spans="1:9" ht="48.95" customHeight="1">
      <c r="A19" s="10" t="s">
        <v>35</v>
      </c>
      <c r="B19" s="3" t="s">
        <v>19</v>
      </c>
      <c r="C19" s="3" t="s">
        <v>21</v>
      </c>
      <c r="D19" s="3" t="s">
        <v>31</v>
      </c>
      <c r="E19" s="3" t="s">
        <v>41</v>
      </c>
      <c r="F19" s="3" t="s">
        <v>36</v>
      </c>
      <c r="G19" s="9">
        <v>87000</v>
      </c>
      <c r="H19" s="9">
        <v>89800</v>
      </c>
      <c r="I19" s="9">
        <v>92720</v>
      </c>
    </row>
    <row r="20" spans="1:9" ht="64.5" customHeight="1">
      <c r="A20" s="10" t="s">
        <v>37</v>
      </c>
      <c r="B20" s="3" t="s">
        <v>19</v>
      </c>
      <c r="C20" s="3" t="s">
        <v>21</v>
      </c>
      <c r="D20" s="3" t="s">
        <v>31</v>
      </c>
      <c r="E20" s="3" t="s">
        <v>42</v>
      </c>
      <c r="F20" s="11" t="s">
        <v>0</v>
      </c>
      <c r="G20" s="9">
        <f>G21</f>
        <v>10000</v>
      </c>
      <c r="H20" s="9">
        <f t="shared" ref="H20:I20" si="9">H21</f>
        <v>10000</v>
      </c>
      <c r="I20" s="9">
        <f t="shared" si="9"/>
        <v>10000</v>
      </c>
    </row>
    <row r="21" spans="1:9" ht="48.95" customHeight="1">
      <c r="A21" s="10" t="s">
        <v>33</v>
      </c>
      <c r="B21" s="3" t="s">
        <v>19</v>
      </c>
      <c r="C21" s="3" t="s">
        <v>21</v>
      </c>
      <c r="D21" s="3" t="s">
        <v>31</v>
      </c>
      <c r="E21" s="3" t="s">
        <v>42</v>
      </c>
      <c r="F21" s="3" t="s">
        <v>34</v>
      </c>
      <c r="G21" s="9">
        <f>G22</f>
        <v>10000</v>
      </c>
      <c r="H21" s="9">
        <f t="shared" ref="H21:I21" si="10">H22</f>
        <v>10000</v>
      </c>
      <c r="I21" s="9">
        <f t="shared" si="10"/>
        <v>10000</v>
      </c>
    </row>
    <row r="22" spans="1:9" ht="48.95" customHeight="1">
      <c r="A22" s="10" t="s">
        <v>35</v>
      </c>
      <c r="B22" s="3" t="s">
        <v>19</v>
      </c>
      <c r="C22" s="3" t="s">
        <v>21</v>
      </c>
      <c r="D22" s="3" t="s">
        <v>31</v>
      </c>
      <c r="E22" s="3" t="s">
        <v>42</v>
      </c>
      <c r="F22" s="3" t="s">
        <v>36</v>
      </c>
      <c r="G22" s="9">
        <v>10000</v>
      </c>
      <c r="H22" s="9">
        <v>10000</v>
      </c>
      <c r="I22" s="9">
        <v>10000</v>
      </c>
    </row>
    <row r="23" spans="1:9" ht="32.25" customHeight="1">
      <c r="A23" s="10" t="s">
        <v>38</v>
      </c>
      <c r="B23" s="3" t="s">
        <v>19</v>
      </c>
      <c r="C23" s="3" t="s">
        <v>21</v>
      </c>
      <c r="D23" s="3" t="s">
        <v>31</v>
      </c>
      <c r="E23" s="3" t="s">
        <v>43</v>
      </c>
      <c r="F23" s="11" t="s">
        <v>0</v>
      </c>
      <c r="G23" s="9">
        <f>G24</f>
        <v>13000</v>
      </c>
      <c r="H23" s="9">
        <f t="shared" ref="H23:I23" si="11">H24</f>
        <v>13000</v>
      </c>
      <c r="I23" s="9">
        <f t="shared" si="11"/>
        <v>13000</v>
      </c>
    </row>
    <row r="24" spans="1:9" ht="30" customHeight="1">
      <c r="A24" s="10" t="s">
        <v>26</v>
      </c>
      <c r="B24" s="3" t="s">
        <v>19</v>
      </c>
      <c r="C24" s="3" t="s">
        <v>21</v>
      </c>
      <c r="D24" s="3" t="s">
        <v>31</v>
      </c>
      <c r="E24" s="3" t="s">
        <v>43</v>
      </c>
      <c r="F24" s="3" t="s">
        <v>27</v>
      </c>
      <c r="G24" s="9">
        <f>G25</f>
        <v>13000</v>
      </c>
      <c r="H24" s="9">
        <f t="shared" ref="H24:I24" si="12">H25</f>
        <v>13000</v>
      </c>
      <c r="I24" s="9">
        <f t="shared" si="12"/>
        <v>13000</v>
      </c>
    </row>
    <row r="25" spans="1:9" ht="32.25" customHeight="1">
      <c r="A25" s="10" t="s">
        <v>39</v>
      </c>
      <c r="B25" s="3" t="s">
        <v>19</v>
      </c>
      <c r="C25" s="3" t="s">
        <v>21</v>
      </c>
      <c r="D25" s="3" t="s">
        <v>31</v>
      </c>
      <c r="E25" s="3" t="s">
        <v>43</v>
      </c>
      <c r="F25" s="3" t="s">
        <v>40</v>
      </c>
      <c r="G25" s="9">
        <v>13000</v>
      </c>
      <c r="H25" s="9">
        <v>13000</v>
      </c>
      <c r="I25" s="9">
        <v>13000</v>
      </c>
    </row>
    <row r="26" spans="1:9" ht="48.95" hidden="1" customHeight="1">
      <c r="A26" s="10" t="s">
        <v>106</v>
      </c>
      <c r="B26" s="3" t="s">
        <v>19</v>
      </c>
      <c r="C26" s="3" t="s">
        <v>21</v>
      </c>
      <c r="D26" s="3" t="s">
        <v>31</v>
      </c>
      <c r="E26" s="3" t="s">
        <v>44</v>
      </c>
      <c r="F26" s="11" t="s">
        <v>0</v>
      </c>
      <c r="G26" s="9">
        <f>G27</f>
        <v>0</v>
      </c>
      <c r="H26" s="9">
        <f t="shared" ref="H26:I26" si="13">H27</f>
        <v>0</v>
      </c>
      <c r="I26" s="9">
        <f t="shared" si="13"/>
        <v>0</v>
      </c>
    </row>
    <row r="27" spans="1:9" ht="48.95" hidden="1" customHeight="1">
      <c r="A27" s="10" t="s">
        <v>33</v>
      </c>
      <c r="B27" s="3" t="s">
        <v>19</v>
      </c>
      <c r="C27" s="3" t="s">
        <v>21</v>
      </c>
      <c r="D27" s="3" t="s">
        <v>31</v>
      </c>
      <c r="E27" s="3" t="s">
        <v>44</v>
      </c>
      <c r="F27" s="3" t="s">
        <v>34</v>
      </c>
      <c r="G27" s="9">
        <f>G28</f>
        <v>0</v>
      </c>
      <c r="H27" s="9">
        <f t="shared" ref="H27:I27" si="14">H28</f>
        <v>0</v>
      </c>
      <c r="I27" s="9">
        <f t="shared" si="14"/>
        <v>0</v>
      </c>
    </row>
    <row r="28" spans="1:9" ht="48.95" hidden="1" customHeight="1">
      <c r="A28" s="10" t="s">
        <v>35</v>
      </c>
      <c r="B28" s="3" t="s">
        <v>19</v>
      </c>
      <c r="C28" s="3" t="s">
        <v>21</v>
      </c>
      <c r="D28" s="3" t="s">
        <v>31</v>
      </c>
      <c r="E28" s="3" t="s">
        <v>44</v>
      </c>
      <c r="F28" s="3" t="s">
        <v>36</v>
      </c>
      <c r="G28" s="9">
        <v>0</v>
      </c>
      <c r="H28" s="9">
        <v>0</v>
      </c>
      <c r="I28" s="9">
        <v>0</v>
      </c>
    </row>
    <row r="29" spans="1:9" ht="48.95" customHeight="1">
      <c r="A29" s="10" t="s">
        <v>45</v>
      </c>
      <c r="B29" s="3" t="s">
        <v>19</v>
      </c>
      <c r="C29" s="3" t="s">
        <v>21</v>
      </c>
      <c r="D29" s="3" t="s">
        <v>31</v>
      </c>
      <c r="E29" s="3" t="s">
        <v>46</v>
      </c>
      <c r="F29" s="11" t="s">
        <v>0</v>
      </c>
      <c r="G29" s="9">
        <f>G30</f>
        <v>0</v>
      </c>
      <c r="H29" s="9">
        <f t="shared" ref="H29:I29" si="15">H30</f>
        <v>948675</v>
      </c>
      <c r="I29" s="9">
        <f t="shared" si="15"/>
        <v>1992415</v>
      </c>
    </row>
    <row r="30" spans="1:9" ht="48.95" customHeight="1">
      <c r="A30" s="10" t="s">
        <v>26</v>
      </c>
      <c r="B30" s="3" t="s">
        <v>19</v>
      </c>
      <c r="C30" s="3" t="s">
        <v>21</v>
      </c>
      <c r="D30" s="3" t="s">
        <v>31</v>
      </c>
      <c r="E30" s="3" t="s">
        <v>46</v>
      </c>
      <c r="F30" s="3" t="s">
        <v>27</v>
      </c>
      <c r="G30" s="9">
        <f>G31</f>
        <v>0</v>
      </c>
      <c r="H30" s="9">
        <f t="shared" ref="H30:I30" si="16">H31</f>
        <v>948675</v>
      </c>
      <c r="I30" s="9">
        <f t="shared" si="16"/>
        <v>1992415</v>
      </c>
    </row>
    <row r="31" spans="1:9" ht="48.95" customHeight="1">
      <c r="A31" s="10" t="s">
        <v>28</v>
      </c>
      <c r="B31" s="3" t="s">
        <v>19</v>
      </c>
      <c r="C31" s="3" t="s">
        <v>21</v>
      </c>
      <c r="D31" s="3" t="s">
        <v>31</v>
      </c>
      <c r="E31" s="3" t="s">
        <v>46</v>
      </c>
      <c r="F31" s="3" t="s">
        <v>29</v>
      </c>
      <c r="G31" s="9">
        <v>0</v>
      </c>
      <c r="H31" s="9">
        <v>948675</v>
      </c>
      <c r="I31" s="9">
        <v>1992415</v>
      </c>
    </row>
    <row r="32" spans="1:9" ht="48.95" customHeight="1">
      <c r="A32" s="8" t="s">
        <v>47</v>
      </c>
      <c r="B32" s="3" t="s">
        <v>19</v>
      </c>
      <c r="C32" s="3" t="s">
        <v>48</v>
      </c>
      <c r="D32" s="3" t="s">
        <v>0</v>
      </c>
      <c r="E32" s="3" t="s">
        <v>0</v>
      </c>
      <c r="F32" s="3" t="s">
        <v>0</v>
      </c>
      <c r="G32" s="9">
        <f>G33</f>
        <v>689965</v>
      </c>
      <c r="H32" s="9">
        <f t="shared" ref="H32:I32" si="17">H33</f>
        <v>759022</v>
      </c>
      <c r="I32" s="9">
        <f t="shared" si="17"/>
        <v>829255</v>
      </c>
    </row>
    <row r="33" spans="1:9" ht="48.95" customHeight="1">
      <c r="A33" s="8" t="s">
        <v>49</v>
      </c>
      <c r="B33" s="3" t="s">
        <v>19</v>
      </c>
      <c r="C33" s="3" t="s">
        <v>48</v>
      </c>
      <c r="D33" s="3" t="s">
        <v>50</v>
      </c>
      <c r="E33" s="3" t="s">
        <v>0</v>
      </c>
      <c r="F33" s="3" t="s">
        <v>0</v>
      </c>
      <c r="G33" s="9">
        <f>G34</f>
        <v>689965</v>
      </c>
      <c r="H33" s="9">
        <f t="shared" ref="H33:I33" si="18">H34</f>
        <v>759022</v>
      </c>
      <c r="I33" s="9">
        <f t="shared" si="18"/>
        <v>829255</v>
      </c>
    </row>
    <row r="34" spans="1:9" ht="48.95" customHeight="1">
      <c r="A34" s="10" t="s">
        <v>107</v>
      </c>
      <c r="B34" s="3" t="s">
        <v>19</v>
      </c>
      <c r="C34" s="3" t="s">
        <v>48</v>
      </c>
      <c r="D34" s="3" t="s">
        <v>50</v>
      </c>
      <c r="E34" s="3" t="s">
        <v>55</v>
      </c>
      <c r="F34" s="11" t="s">
        <v>0</v>
      </c>
      <c r="G34" s="9">
        <f>G35</f>
        <v>689965</v>
      </c>
      <c r="H34" s="9">
        <f t="shared" ref="H34:I34" si="19">H35</f>
        <v>759022</v>
      </c>
      <c r="I34" s="9">
        <f t="shared" si="19"/>
        <v>829255</v>
      </c>
    </row>
    <row r="35" spans="1:9" ht="64.5" customHeight="1">
      <c r="A35" s="10" t="s">
        <v>51</v>
      </c>
      <c r="B35" s="3" t="s">
        <v>19</v>
      </c>
      <c r="C35" s="3" t="s">
        <v>48</v>
      </c>
      <c r="D35" s="3" t="s">
        <v>50</v>
      </c>
      <c r="E35" s="3" t="s">
        <v>55</v>
      </c>
      <c r="F35" s="3" t="s">
        <v>52</v>
      </c>
      <c r="G35" s="9">
        <f>G36</f>
        <v>689965</v>
      </c>
      <c r="H35" s="9">
        <f t="shared" ref="H35:I35" si="20">H36</f>
        <v>759022</v>
      </c>
      <c r="I35" s="9">
        <f t="shared" si="20"/>
        <v>829255</v>
      </c>
    </row>
    <row r="36" spans="1:9" ht="48.95" customHeight="1">
      <c r="A36" s="10" t="s">
        <v>53</v>
      </c>
      <c r="B36" s="3" t="s">
        <v>19</v>
      </c>
      <c r="C36" s="3" t="s">
        <v>48</v>
      </c>
      <c r="D36" s="3" t="s">
        <v>50</v>
      </c>
      <c r="E36" s="3" t="s">
        <v>55</v>
      </c>
      <c r="F36" s="3" t="s">
        <v>54</v>
      </c>
      <c r="G36" s="9">
        <v>689965</v>
      </c>
      <c r="H36" s="9">
        <v>759022</v>
      </c>
      <c r="I36" s="9">
        <v>829255</v>
      </c>
    </row>
    <row r="37" spans="1:9" ht="48.95" customHeight="1">
      <c r="A37" s="8" t="s">
        <v>56</v>
      </c>
      <c r="B37" s="3" t="s">
        <v>19</v>
      </c>
      <c r="C37" s="3" t="s">
        <v>57</v>
      </c>
      <c r="D37" s="3" t="s">
        <v>0</v>
      </c>
      <c r="E37" s="3" t="s">
        <v>0</v>
      </c>
      <c r="F37" s="3" t="s">
        <v>0</v>
      </c>
      <c r="G37" s="9">
        <f>G38</f>
        <v>8421029</v>
      </c>
      <c r="H37" s="9">
        <f t="shared" ref="H37:I37" si="21">H38</f>
        <v>23177183</v>
      </c>
      <c r="I37" s="9">
        <f t="shared" si="21"/>
        <v>23732553</v>
      </c>
    </row>
    <row r="38" spans="1:9" ht="42" customHeight="1">
      <c r="A38" s="8" t="s">
        <v>58</v>
      </c>
      <c r="B38" s="3" t="s">
        <v>19</v>
      </c>
      <c r="C38" s="3" t="s">
        <v>57</v>
      </c>
      <c r="D38" s="3" t="s">
        <v>59</v>
      </c>
      <c r="E38" s="3" t="s">
        <v>0</v>
      </c>
      <c r="F38" s="3" t="s">
        <v>0</v>
      </c>
      <c r="G38" s="9">
        <f>G39+G42</f>
        <v>8421029</v>
      </c>
      <c r="H38" s="9">
        <f t="shared" ref="H38:I38" si="22">H39+H42</f>
        <v>23177183</v>
      </c>
      <c r="I38" s="9">
        <f t="shared" si="22"/>
        <v>23732553</v>
      </c>
    </row>
    <row r="39" spans="1:9" ht="104.25" customHeight="1">
      <c r="A39" s="10" t="s">
        <v>110</v>
      </c>
      <c r="B39" s="3" t="s">
        <v>19</v>
      </c>
      <c r="C39" s="3" t="s">
        <v>57</v>
      </c>
      <c r="D39" s="3" t="s">
        <v>59</v>
      </c>
      <c r="E39" s="3" t="s">
        <v>63</v>
      </c>
      <c r="F39" s="11" t="s">
        <v>0</v>
      </c>
      <c r="G39" s="9">
        <f>G40</f>
        <v>3700131.63</v>
      </c>
      <c r="H39" s="9">
        <f t="shared" ref="H39:I39" si="23">H40</f>
        <v>17604344.899999999</v>
      </c>
      <c r="I39" s="9">
        <f t="shared" si="23"/>
        <v>17604344.899999999</v>
      </c>
    </row>
    <row r="40" spans="1:9" ht="32.25" customHeight="1">
      <c r="A40" s="10" t="s">
        <v>33</v>
      </c>
      <c r="B40" s="3" t="s">
        <v>19</v>
      </c>
      <c r="C40" s="3" t="s">
        <v>57</v>
      </c>
      <c r="D40" s="3" t="s">
        <v>59</v>
      </c>
      <c r="E40" s="3" t="s">
        <v>63</v>
      </c>
      <c r="F40" s="3" t="s">
        <v>34</v>
      </c>
      <c r="G40" s="9">
        <f>G41</f>
        <v>3700131.63</v>
      </c>
      <c r="H40" s="9">
        <f t="shared" ref="H40:I40" si="24">H41</f>
        <v>17604344.899999999</v>
      </c>
      <c r="I40" s="9">
        <f t="shared" si="24"/>
        <v>17604344.899999999</v>
      </c>
    </row>
    <row r="41" spans="1:9" ht="77.25" customHeight="1">
      <c r="A41" s="10" t="s">
        <v>35</v>
      </c>
      <c r="B41" s="3" t="s">
        <v>19</v>
      </c>
      <c r="C41" s="3" t="s">
        <v>57</v>
      </c>
      <c r="D41" s="3" t="s">
        <v>59</v>
      </c>
      <c r="E41" s="3" t="s">
        <v>63</v>
      </c>
      <c r="F41" s="3" t="s">
        <v>36</v>
      </c>
      <c r="G41" s="9">
        <v>3700131.63</v>
      </c>
      <c r="H41" s="9">
        <v>17604344.899999999</v>
      </c>
      <c r="I41" s="9">
        <v>17604344.899999999</v>
      </c>
    </row>
    <row r="42" spans="1:9" ht="32.25" customHeight="1">
      <c r="A42" s="10" t="s">
        <v>60</v>
      </c>
      <c r="B42" s="3" t="s">
        <v>19</v>
      </c>
      <c r="C42" s="3" t="s">
        <v>57</v>
      </c>
      <c r="D42" s="3" t="s">
        <v>59</v>
      </c>
      <c r="E42" s="3" t="s">
        <v>64</v>
      </c>
      <c r="F42" s="11" t="s">
        <v>0</v>
      </c>
      <c r="G42" s="9">
        <f>G43+G45</f>
        <v>4720897.37</v>
      </c>
      <c r="H42" s="9">
        <f t="shared" ref="H42:I42" si="25">H43+H45</f>
        <v>5572838.0999999996</v>
      </c>
      <c r="I42" s="9">
        <f t="shared" si="25"/>
        <v>6128208.0999999996</v>
      </c>
    </row>
    <row r="43" spans="1:9" ht="32.25" customHeight="1">
      <c r="A43" s="10" t="s">
        <v>33</v>
      </c>
      <c r="B43" s="3" t="s">
        <v>19</v>
      </c>
      <c r="C43" s="3" t="s">
        <v>57</v>
      </c>
      <c r="D43" s="3" t="s">
        <v>59</v>
      </c>
      <c r="E43" s="3" t="s">
        <v>64</v>
      </c>
      <c r="F43" s="3" t="s">
        <v>34</v>
      </c>
      <c r="G43" s="9">
        <f>G44</f>
        <v>3720897.37</v>
      </c>
      <c r="H43" s="9">
        <f t="shared" ref="H43:I43" si="26">H44</f>
        <v>4572838.0999999996</v>
      </c>
      <c r="I43" s="9">
        <f t="shared" si="26"/>
        <v>5128208.0999999996</v>
      </c>
    </row>
    <row r="44" spans="1:9" ht="30.75" customHeight="1">
      <c r="A44" s="10" t="s">
        <v>35</v>
      </c>
      <c r="B44" s="3" t="s">
        <v>19</v>
      </c>
      <c r="C44" s="3" t="s">
        <v>57</v>
      </c>
      <c r="D44" s="3" t="s">
        <v>59</v>
      </c>
      <c r="E44" s="3" t="s">
        <v>64</v>
      </c>
      <c r="F44" s="3" t="s">
        <v>36</v>
      </c>
      <c r="G44" s="9">
        <v>3720897.37</v>
      </c>
      <c r="H44" s="9">
        <v>4572838.0999999996</v>
      </c>
      <c r="I44" s="9">
        <v>5128208.0999999996</v>
      </c>
    </row>
    <row r="45" spans="1:9" ht="33.75" customHeight="1">
      <c r="A45" s="10" t="s">
        <v>26</v>
      </c>
      <c r="B45" s="3" t="s">
        <v>19</v>
      </c>
      <c r="C45" s="3" t="s">
        <v>57</v>
      </c>
      <c r="D45" s="3" t="s">
        <v>59</v>
      </c>
      <c r="E45" s="3" t="s">
        <v>64</v>
      </c>
      <c r="F45" s="3" t="s">
        <v>27</v>
      </c>
      <c r="G45" s="9">
        <f>G46</f>
        <v>1000000</v>
      </c>
      <c r="H45" s="9">
        <f t="shared" ref="H45:I45" si="27">H46</f>
        <v>1000000</v>
      </c>
      <c r="I45" s="9">
        <f t="shared" si="27"/>
        <v>1000000</v>
      </c>
    </row>
    <row r="46" spans="1:9" ht="32.25" customHeight="1">
      <c r="A46" s="10" t="s">
        <v>61</v>
      </c>
      <c r="B46" s="3" t="s">
        <v>19</v>
      </c>
      <c r="C46" s="3" t="s">
        <v>57</v>
      </c>
      <c r="D46" s="3" t="s">
        <v>59</v>
      </c>
      <c r="E46" s="3" t="s">
        <v>64</v>
      </c>
      <c r="F46" s="3" t="s">
        <v>62</v>
      </c>
      <c r="G46" s="9">
        <v>1000000</v>
      </c>
      <c r="H46" s="9">
        <v>1000000</v>
      </c>
      <c r="I46" s="9">
        <v>1000000</v>
      </c>
    </row>
    <row r="47" spans="1:9" ht="64.5" customHeight="1">
      <c r="A47" s="8" t="s">
        <v>65</v>
      </c>
      <c r="B47" s="3" t="s">
        <v>19</v>
      </c>
      <c r="C47" s="3" t="s">
        <v>66</v>
      </c>
      <c r="D47" s="3" t="s">
        <v>0</v>
      </c>
      <c r="E47" s="3" t="s">
        <v>0</v>
      </c>
      <c r="F47" s="3" t="s">
        <v>0</v>
      </c>
      <c r="G47" s="9">
        <f>G48+G55+G65+G82</f>
        <v>29143203.990000002</v>
      </c>
      <c r="H47" s="9">
        <f t="shared" ref="H47:I47" si="28">H48+H55+H65+H82</f>
        <v>9082700</v>
      </c>
      <c r="I47" s="9">
        <f t="shared" si="28"/>
        <v>9362470</v>
      </c>
    </row>
    <row r="48" spans="1:9" ht="32.25" customHeight="1">
      <c r="A48" s="8" t="s">
        <v>67</v>
      </c>
      <c r="B48" s="3" t="s">
        <v>19</v>
      </c>
      <c r="C48" s="3" t="s">
        <v>66</v>
      </c>
      <c r="D48" s="3" t="s">
        <v>21</v>
      </c>
      <c r="E48" s="3" t="s">
        <v>0</v>
      </c>
      <c r="F48" s="3" t="s">
        <v>0</v>
      </c>
      <c r="G48" s="9">
        <f>G49+G52</f>
        <v>150000</v>
      </c>
      <c r="H48" s="9">
        <f t="shared" ref="H48:I48" si="29">H49+H52</f>
        <v>150000</v>
      </c>
      <c r="I48" s="9">
        <f t="shared" si="29"/>
        <v>150000</v>
      </c>
    </row>
    <row r="49" spans="1:9" ht="91.5" customHeight="1">
      <c r="A49" s="10" t="s">
        <v>68</v>
      </c>
      <c r="B49" s="3" t="s">
        <v>19</v>
      </c>
      <c r="C49" s="3" t="s">
        <v>66</v>
      </c>
      <c r="D49" s="3" t="s">
        <v>21</v>
      </c>
      <c r="E49" s="3" t="s">
        <v>74</v>
      </c>
      <c r="F49" s="11" t="s">
        <v>0</v>
      </c>
      <c r="G49" s="9">
        <f>G50</f>
        <v>150000</v>
      </c>
      <c r="H49" s="9">
        <f t="shared" ref="H49:I49" si="30">H50</f>
        <v>150000</v>
      </c>
      <c r="I49" s="9">
        <f t="shared" si="30"/>
        <v>150000</v>
      </c>
    </row>
    <row r="50" spans="1:9" ht="34.5" customHeight="1">
      <c r="A50" s="10" t="s">
        <v>33</v>
      </c>
      <c r="B50" s="3" t="s">
        <v>19</v>
      </c>
      <c r="C50" s="3" t="s">
        <v>66</v>
      </c>
      <c r="D50" s="3" t="s">
        <v>21</v>
      </c>
      <c r="E50" s="3" t="s">
        <v>74</v>
      </c>
      <c r="F50" s="3" t="s">
        <v>34</v>
      </c>
      <c r="G50" s="9">
        <f>G51</f>
        <v>150000</v>
      </c>
      <c r="H50" s="9">
        <f t="shared" ref="H50:I50" si="31">H51</f>
        <v>150000</v>
      </c>
      <c r="I50" s="9">
        <f t="shared" si="31"/>
        <v>150000</v>
      </c>
    </row>
    <row r="51" spans="1:9" ht="34.5" customHeight="1">
      <c r="A51" s="10" t="s">
        <v>35</v>
      </c>
      <c r="B51" s="3" t="s">
        <v>19</v>
      </c>
      <c r="C51" s="3" t="s">
        <v>66</v>
      </c>
      <c r="D51" s="3" t="s">
        <v>21</v>
      </c>
      <c r="E51" s="3" t="s">
        <v>74</v>
      </c>
      <c r="F51" s="3" t="s">
        <v>36</v>
      </c>
      <c r="G51" s="9">
        <v>150000</v>
      </c>
      <c r="H51" s="9">
        <v>150000</v>
      </c>
      <c r="I51" s="9">
        <v>150000</v>
      </c>
    </row>
    <row r="52" spans="1:9" ht="48.95" hidden="1" customHeight="1">
      <c r="A52" s="10" t="s">
        <v>69</v>
      </c>
      <c r="B52" s="3" t="s">
        <v>19</v>
      </c>
      <c r="C52" s="3" t="s">
        <v>66</v>
      </c>
      <c r="D52" s="3" t="s">
        <v>21</v>
      </c>
      <c r="E52" s="3" t="s">
        <v>75</v>
      </c>
      <c r="F52" s="11" t="s">
        <v>0</v>
      </c>
      <c r="G52" s="9">
        <f>G53</f>
        <v>0</v>
      </c>
      <c r="H52" s="9">
        <f t="shared" ref="H52:I52" si="32">H53</f>
        <v>0</v>
      </c>
      <c r="I52" s="9">
        <f t="shared" si="32"/>
        <v>0</v>
      </c>
    </row>
    <row r="53" spans="1:9" ht="32.25" hidden="1" customHeight="1">
      <c r="A53" s="10" t="s">
        <v>70</v>
      </c>
      <c r="B53" s="3" t="s">
        <v>19</v>
      </c>
      <c r="C53" s="3" t="s">
        <v>66</v>
      </c>
      <c r="D53" s="3" t="s">
        <v>21</v>
      </c>
      <c r="E53" s="3" t="s">
        <v>75</v>
      </c>
      <c r="F53" s="3" t="s">
        <v>71</v>
      </c>
      <c r="G53" s="9">
        <f>G54</f>
        <v>0</v>
      </c>
      <c r="H53" s="9">
        <f t="shared" ref="H53:I53" si="33">H54</f>
        <v>0</v>
      </c>
      <c r="I53" s="9">
        <f t="shared" si="33"/>
        <v>0</v>
      </c>
    </row>
    <row r="54" spans="1:9" ht="69" hidden="1" customHeight="1">
      <c r="A54" s="10" t="s">
        <v>72</v>
      </c>
      <c r="B54" s="3" t="s">
        <v>19</v>
      </c>
      <c r="C54" s="3" t="s">
        <v>66</v>
      </c>
      <c r="D54" s="3" t="s">
        <v>21</v>
      </c>
      <c r="E54" s="3" t="s">
        <v>75</v>
      </c>
      <c r="F54" s="3" t="s">
        <v>73</v>
      </c>
      <c r="G54" s="9">
        <v>0</v>
      </c>
      <c r="H54" s="9">
        <v>0</v>
      </c>
      <c r="I54" s="9">
        <v>0</v>
      </c>
    </row>
    <row r="55" spans="1:9" ht="48.95" customHeight="1">
      <c r="A55" s="8" t="s">
        <v>76</v>
      </c>
      <c r="B55" s="3" t="s">
        <v>19</v>
      </c>
      <c r="C55" s="3" t="s">
        <v>66</v>
      </c>
      <c r="D55" s="3" t="s">
        <v>48</v>
      </c>
      <c r="E55" s="3" t="s">
        <v>0</v>
      </c>
      <c r="F55" s="3" t="s">
        <v>0</v>
      </c>
      <c r="G55" s="9">
        <f>G56+G59+G62</f>
        <v>1787868.4200000002</v>
      </c>
      <c r="H55" s="9">
        <f t="shared" ref="H55:I55" si="34">H56+H59+H62</f>
        <v>62400</v>
      </c>
      <c r="I55" s="9">
        <f t="shared" si="34"/>
        <v>64900</v>
      </c>
    </row>
    <row r="56" spans="1:9" ht="48.95" customHeight="1">
      <c r="A56" s="10" t="s">
        <v>77</v>
      </c>
      <c r="B56" s="3" t="s">
        <v>19</v>
      </c>
      <c r="C56" s="3" t="s">
        <v>66</v>
      </c>
      <c r="D56" s="3" t="s">
        <v>48</v>
      </c>
      <c r="E56" s="3" t="s">
        <v>80</v>
      </c>
      <c r="F56" s="11" t="s">
        <v>0</v>
      </c>
      <c r="G56" s="9">
        <f>G57</f>
        <v>1578947.37</v>
      </c>
      <c r="H56" s="9">
        <f t="shared" ref="H56:I56" si="35">H57</f>
        <v>0</v>
      </c>
      <c r="I56" s="9">
        <f t="shared" si="35"/>
        <v>0</v>
      </c>
    </row>
    <row r="57" spans="1:9" ht="64.5" customHeight="1">
      <c r="A57" s="10" t="s">
        <v>33</v>
      </c>
      <c r="B57" s="3" t="s">
        <v>19</v>
      </c>
      <c r="C57" s="3" t="s">
        <v>66</v>
      </c>
      <c r="D57" s="3" t="s">
        <v>48</v>
      </c>
      <c r="E57" s="3" t="s">
        <v>80</v>
      </c>
      <c r="F57" s="3" t="s">
        <v>34</v>
      </c>
      <c r="G57" s="9">
        <f>G58</f>
        <v>1578947.37</v>
      </c>
      <c r="H57" s="9">
        <f t="shared" ref="H57:I57" si="36">H58</f>
        <v>0</v>
      </c>
      <c r="I57" s="9">
        <f t="shared" si="36"/>
        <v>0</v>
      </c>
    </row>
    <row r="58" spans="1:9" ht="48.95" customHeight="1">
      <c r="A58" s="10" t="s">
        <v>35</v>
      </c>
      <c r="B58" s="3" t="s">
        <v>19</v>
      </c>
      <c r="C58" s="3" t="s">
        <v>66</v>
      </c>
      <c r="D58" s="3" t="s">
        <v>48</v>
      </c>
      <c r="E58" s="3" t="s">
        <v>80</v>
      </c>
      <c r="F58" s="3" t="s">
        <v>36</v>
      </c>
      <c r="G58" s="9">
        <v>1578947.37</v>
      </c>
      <c r="H58" s="9">
        <v>0</v>
      </c>
      <c r="I58" s="9">
        <v>0</v>
      </c>
    </row>
    <row r="59" spans="1:9" ht="81" hidden="1" customHeight="1">
      <c r="A59" s="10" t="s">
        <v>78</v>
      </c>
      <c r="B59" s="3" t="s">
        <v>19</v>
      </c>
      <c r="C59" s="3" t="s">
        <v>66</v>
      </c>
      <c r="D59" s="3" t="s">
        <v>48</v>
      </c>
      <c r="E59" s="3" t="s">
        <v>81</v>
      </c>
      <c r="F59" s="11" t="s">
        <v>0</v>
      </c>
      <c r="G59" s="9">
        <f>G60</f>
        <v>0</v>
      </c>
      <c r="H59" s="9">
        <f t="shared" ref="H59:I59" si="37">H60</f>
        <v>0</v>
      </c>
      <c r="I59" s="9">
        <f t="shared" si="37"/>
        <v>0</v>
      </c>
    </row>
    <row r="60" spans="1:9" ht="54.75" hidden="1" customHeight="1">
      <c r="A60" s="10" t="s">
        <v>70</v>
      </c>
      <c r="B60" s="3" t="s">
        <v>19</v>
      </c>
      <c r="C60" s="3" t="s">
        <v>66</v>
      </c>
      <c r="D60" s="3" t="s">
        <v>48</v>
      </c>
      <c r="E60" s="3" t="s">
        <v>81</v>
      </c>
      <c r="F60" s="3" t="s">
        <v>71</v>
      </c>
      <c r="G60" s="9">
        <f>G61</f>
        <v>0</v>
      </c>
      <c r="H60" s="9">
        <f t="shared" ref="H60:I60" si="38">H61</f>
        <v>0</v>
      </c>
      <c r="I60" s="9">
        <f t="shared" si="38"/>
        <v>0</v>
      </c>
    </row>
    <row r="61" spans="1:9" ht="80.099999999999994" hidden="1" customHeight="1">
      <c r="A61" s="10" t="s">
        <v>72</v>
      </c>
      <c r="B61" s="3" t="s">
        <v>19</v>
      </c>
      <c r="C61" s="3" t="s">
        <v>66</v>
      </c>
      <c r="D61" s="3" t="s">
        <v>48</v>
      </c>
      <c r="E61" s="3" t="s">
        <v>81</v>
      </c>
      <c r="F61" s="3" t="s">
        <v>73</v>
      </c>
      <c r="G61" s="9">
        <v>0</v>
      </c>
      <c r="H61" s="9">
        <v>0</v>
      </c>
      <c r="I61" s="9">
        <v>0</v>
      </c>
    </row>
    <row r="62" spans="1:9" ht="32.25" customHeight="1">
      <c r="A62" s="10" t="s">
        <v>79</v>
      </c>
      <c r="B62" s="3" t="s">
        <v>19</v>
      </c>
      <c r="C62" s="3" t="s">
        <v>66</v>
      </c>
      <c r="D62" s="3" t="s">
        <v>48</v>
      </c>
      <c r="E62" s="3" t="s">
        <v>82</v>
      </c>
      <c r="F62" s="11" t="s">
        <v>0</v>
      </c>
      <c r="G62" s="9">
        <f>G63</f>
        <v>208921.05</v>
      </c>
      <c r="H62" s="9">
        <f t="shared" ref="H62:I62" si="39">H63</f>
        <v>62400</v>
      </c>
      <c r="I62" s="9">
        <f t="shared" si="39"/>
        <v>64900</v>
      </c>
    </row>
    <row r="63" spans="1:9" ht="32.25" customHeight="1">
      <c r="A63" s="10" t="s">
        <v>33</v>
      </c>
      <c r="B63" s="3" t="s">
        <v>19</v>
      </c>
      <c r="C63" s="3" t="s">
        <v>66</v>
      </c>
      <c r="D63" s="3" t="s">
        <v>48</v>
      </c>
      <c r="E63" s="3" t="s">
        <v>82</v>
      </c>
      <c r="F63" s="3" t="s">
        <v>34</v>
      </c>
      <c r="G63" s="9">
        <f>G64</f>
        <v>208921.05</v>
      </c>
      <c r="H63" s="9">
        <f t="shared" ref="H63:I63" si="40">H64</f>
        <v>62400</v>
      </c>
      <c r="I63" s="9">
        <f t="shared" si="40"/>
        <v>64900</v>
      </c>
    </row>
    <row r="64" spans="1:9" ht="32.25" customHeight="1">
      <c r="A64" s="10" t="s">
        <v>35</v>
      </c>
      <c r="B64" s="3" t="s">
        <v>19</v>
      </c>
      <c r="C64" s="3" t="s">
        <v>66</v>
      </c>
      <c r="D64" s="3" t="s">
        <v>48</v>
      </c>
      <c r="E64" s="3" t="s">
        <v>82</v>
      </c>
      <c r="F64" s="3" t="s">
        <v>36</v>
      </c>
      <c r="G64" s="9">
        <v>208921.05</v>
      </c>
      <c r="H64" s="9">
        <v>62400</v>
      </c>
      <c r="I64" s="9">
        <v>64900</v>
      </c>
    </row>
    <row r="65" spans="1:9" ht="32.25" customHeight="1">
      <c r="A65" s="8" t="s">
        <v>83</v>
      </c>
      <c r="B65" s="3" t="s">
        <v>19</v>
      </c>
      <c r="C65" s="3" t="s">
        <v>66</v>
      </c>
      <c r="D65" s="3" t="s">
        <v>50</v>
      </c>
      <c r="E65" s="3" t="s">
        <v>0</v>
      </c>
      <c r="F65" s="3" t="s">
        <v>0</v>
      </c>
      <c r="G65" s="9">
        <f>G66+G69+G72+G77</f>
        <v>13040665.57</v>
      </c>
      <c r="H65" s="9">
        <f t="shared" ref="H65:I65" si="41">H66+H69+H72+H77</f>
        <v>8870300</v>
      </c>
      <c r="I65" s="9">
        <f t="shared" si="41"/>
        <v>9147570</v>
      </c>
    </row>
    <row r="66" spans="1:9" ht="98.25" customHeight="1">
      <c r="A66" s="10" t="s">
        <v>108</v>
      </c>
      <c r="B66" s="3" t="s">
        <v>19</v>
      </c>
      <c r="C66" s="3" t="s">
        <v>66</v>
      </c>
      <c r="D66" s="3" t="s">
        <v>50</v>
      </c>
      <c r="E66" s="3" t="s">
        <v>87</v>
      </c>
      <c r="F66" s="11" t="s">
        <v>0</v>
      </c>
      <c r="G66" s="9">
        <f>G67</f>
        <v>4428598.25</v>
      </c>
      <c r="H66" s="9">
        <f t="shared" ref="H66:I66" si="42">H67</f>
        <v>0</v>
      </c>
      <c r="I66" s="9">
        <f t="shared" si="42"/>
        <v>0</v>
      </c>
    </row>
    <row r="67" spans="1:9" ht="48.95" customHeight="1">
      <c r="A67" s="10" t="s">
        <v>33</v>
      </c>
      <c r="B67" s="3" t="s">
        <v>19</v>
      </c>
      <c r="C67" s="3" t="s">
        <v>66</v>
      </c>
      <c r="D67" s="3" t="s">
        <v>50</v>
      </c>
      <c r="E67" s="3" t="s">
        <v>87</v>
      </c>
      <c r="F67" s="3" t="s">
        <v>34</v>
      </c>
      <c r="G67" s="9">
        <f>G68</f>
        <v>4428598.25</v>
      </c>
      <c r="H67" s="9">
        <f t="shared" ref="H67:I67" si="43">H68</f>
        <v>0</v>
      </c>
      <c r="I67" s="9">
        <f t="shared" si="43"/>
        <v>0</v>
      </c>
    </row>
    <row r="68" spans="1:9" ht="32.25" customHeight="1">
      <c r="A68" s="10" t="s">
        <v>35</v>
      </c>
      <c r="B68" s="3" t="s">
        <v>19</v>
      </c>
      <c r="C68" s="3" t="s">
        <v>66</v>
      </c>
      <c r="D68" s="3" t="s">
        <v>50</v>
      </c>
      <c r="E68" s="3" t="s">
        <v>87</v>
      </c>
      <c r="F68" s="3" t="s">
        <v>36</v>
      </c>
      <c r="G68" s="9">
        <v>4428598.25</v>
      </c>
      <c r="H68" s="9">
        <v>0</v>
      </c>
      <c r="I68" s="9">
        <v>0</v>
      </c>
    </row>
    <row r="69" spans="1:9" ht="48.95" customHeight="1">
      <c r="A69" s="10" t="s">
        <v>84</v>
      </c>
      <c r="B69" s="3" t="s">
        <v>19</v>
      </c>
      <c r="C69" s="3" t="s">
        <v>66</v>
      </c>
      <c r="D69" s="3" t="s">
        <v>50</v>
      </c>
      <c r="E69" s="3" t="s">
        <v>88</v>
      </c>
      <c r="F69" s="11" t="s">
        <v>0</v>
      </c>
      <c r="G69" s="9">
        <f>G70</f>
        <v>4550000</v>
      </c>
      <c r="H69" s="9">
        <f t="shared" ref="H69:I69" si="44">H70</f>
        <v>4715000</v>
      </c>
      <c r="I69" s="9">
        <f t="shared" si="44"/>
        <v>4885000</v>
      </c>
    </row>
    <row r="70" spans="1:9" ht="42.75" customHeight="1">
      <c r="A70" s="10" t="s">
        <v>33</v>
      </c>
      <c r="B70" s="3" t="s">
        <v>19</v>
      </c>
      <c r="C70" s="3" t="s">
        <v>66</v>
      </c>
      <c r="D70" s="3" t="s">
        <v>50</v>
      </c>
      <c r="E70" s="3" t="s">
        <v>88</v>
      </c>
      <c r="F70" s="3" t="s">
        <v>34</v>
      </c>
      <c r="G70" s="9">
        <f>G71</f>
        <v>4550000</v>
      </c>
      <c r="H70" s="9">
        <f t="shared" ref="H70:I70" si="45">H71</f>
        <v>4715000</v>
      </c>
      <c r="I70" s="9">
        <f t="shared" si="45"/>
        <v>4885000</v>
      </c>
    </row>
    <row r="71" spans="1:9" ht="48.95" customHeight="1">
      <c r="A71" s="10" t="s">
        <v>35</v>
      </c>
      <c r="B71" s="3" t="s">
        <v>19</v>
      </c>
      <c r="C71" s="3" t="s">
        <v>66</v>
      </c>
      <c r="D71" s="3" t="s">
        <v>50</v>
      </c>
      <c r="E71" s="3" t="s">
        <v>88</v>
      </c>
      <c r="F71" s="3" t="s">
        <v>36</v>
      </c>
      <c r="G71" s="9">
        <v>4550000</v>
      </c>
      <c r="H71" s="9">
        <v>4715000</v>
      </c>
      <c r="I71" s="9">
        <v>4885000</v>
      </c>
    </row>
    <row r="72" spans="1:9" ht="48.95" customHeight="1">
      <c r="A72" s="10" t="s">
        <v>85</v>
      </c>
      <c r="B72" s="3" t="s">
        <v>19</v>
      </c>
      <c r="C72" s="3" t="s">
        <v>66</v>
      </c>
      <c r="D72" s="3" t="s">
        <v>50</v>
      </c>
      <c r="E72" s="3" t="s">
        <v>89</v>
      </c>
      <c r="F72" s="11" t="s">
        <v>0</v>
      </c>
      <c r="G72" s="9">
        <f>G73+G75</f>
        <v>500000</v>
      </c>
      <c r="H72" s="9">
        <f t="shared" ref="H72:I72" si="46">H73+H75</f>
        <v>500000</v>
      </c>
      <c r="I72" s="9">
        <f t="shared" si="46"/>
        <v>500000</v>
      </c>
    </row>
    <row r="73" spans="1:9" ht="31.5" customHeight="1">
      <c r="A73" s="10" t="s">
        <v>33</v>
      </c>
      <c r="B73" s="3" t="s">
        <v>19</v>
      </c>
      <c r="C73" s="3" t="s">
        <v>66</v>
      </c>
      <c r="D73" s="3" t="s">
        <v>50</v>
      </c>
      <c r="E73" s="3" t="s">
        <v>89</v>
      </c>
      <c r="F73" s="3" t="s">
        <v>34</v>
      </c>
      <c r="G73" s="9">
        <f>G74</f>
        <v>100000</v>
      </c>
      <c r="H73" s="9">
        <f t="shared" ref="H73:I73" si="47">H74</f>
        <v>100000</v>
      </c>
      <c r="I73" s="9">
        <f t="shared" si="47"/>
        <v>100000</v>
      </c>
    </row>
    <row r="74" spans="1:9" ht="64.5" customHeight="1">
      <c r="A74" s="10" t="s">
        <v>35</v>
      </c>
      <c r="B74" s="3" t="s">
        <v>19</v>
      </c>
      <c r="C74" s="3" t="s">
        <v>66</v>
      </c>
      <c r="D74" s="3" t="s">
        <v>50</v>
      </c>
      <c r="E74" s="3" t="s">
        <v>89</v>
      </c>
      <c r="F74" s="3" t="s">
        <v>36</v>
      </c>
      <c r="G74" s="9">
        <v>100000</v>
      </c>
      <c r="H74" s="9">
        <v>100000</v>
      </c>
      <c r="I74" s="9">
        <v>100000</v>
      </c>
    </row>
    <row r="75" spans="1:9" ht="48.95" customHeight="1">
      <c r="A75" s="10" t="s">
        <v>26</v>
      </c>
      <c r="B75" s="3" t="s">
        <v>19</v>
      </c>
      <c r="C75" s="3" t="s">
        <v>66</v>
      </c>
      <c r="D75" s="3" t="s">
        <v>50</v>
      </c>
      <c r="E75" s="3" t="s">
        <v>89</v>
      </c>
      <c r="F75" s="3" t="s">
        <v>27</v>
      </c>
      <c r="G75" s="9">
        <f>G76</f>
        <v>400000</v>
      </c>
      <c r="H75" s="9">
        <f t="shared" ref="H75:I75" si="48">H76</f>
        <v>400000</v>
      </c>
      <c r="I75" s="9">
        <f t="shared" si="48"/>
        <v>400000</v>
      </c>
    </row>
    <row r="76" spans="1:9" ht="89.25" customHeight="1">
      <c r="A76" s="10" t="s">
        <v>61</v>
      </c>
      <c r="B76" s="3" t="s">
        <v>19</v>
      </c>
      <c r="C76" s="3" t="s">
        <v>66</v>
      </c>
      <c r="D76" s="3" t="s">
        <v>50</v>
      </c>
      <c r="E76" s="3" t="s">
        <v>89</v>
      </c>
      <c r="F76" s="3" t="s">
        <v>62</v>
      </c>
      <c r="G76" s="9">
        <v>400000</v>
      </c>
      <c r="H76" s="9">
        <v>400000</v>
      </c>
      <c r="I76" s="9">
        <v>400000</v>
      </c>
    </row>
    <row r="77" spans="1:9" ht="48.95" customHeight="1">
      <c r="A77" s="10" t="s">
        <v>86</v>
      </c>
      <c r="B77" s="3" t="s">
        <v>19</v>
      </c>
      <c r="C77" s="3" t="s">
        <v>66</v>
      </c>
      <c r="D77" s="3" t="s">
        <v>50</v>
      </c>
      <c r="E77" s="3" t="s">
        <v>90</v>
      </c>
      <c r="F77" s="11" t="s">
        <v>0</v>
      </c>
      <c r="G77" s="9">
        <f>G78+G80</f>
        <v>3562067.32</v>
      </c>
      <c r="H77" s="9">
        <f t="shared" ref="H77:I77" si="49">H78+H80</f>
        <v>3655300</v>
      </c>
      <c r="I77" s="9">
        <f t="shared" si="49"/>
        <v>3762570</v>
      </c>
    </row>
    <row r="78" spans="1:9" ht="48.95" customHeight="1">
      <c r="A78" s="10" t="s">
        <v>33</v>
      </c>
      <c r="B78" s="3" t="s">
        <v>19</v>
      </c>
      <c r="C78" s="3" t="s">
        <v>66</v>
      </c>
      <c r="D78" s="3" t="s">
        <v>50</v>
      </c>
      <c r="E78" s="3" t="s">
        <v>90</v>
      </c>
      <c r="F78" s="3" t="s">
        <v>34</v>
      </c>
      <c r="G78" s="9">
        <f>G79</f>
        <v>562067.31999999995</v>
      </c>
      <c r="H78" s="9">
        <f t="shared" ref="H78:I78" si="50">H79</f>
        <v>655300</v>
      </c>
      <c r="I78" s="9">
        <f t="shared" si="50"/>
        <v>762570</v>
      </c>
    </row>
    <row r="79" spans="1:9" ht="55.5" customHeight="1">
      <c r="A79" s="10" t="s">
        <v>35</v>
      </c>
      <c r="B79" s="3" t="s">
        <v>19</v>
      </c>
      <c r="C79" s="3" t="s">
        <v>66</v>
      </c>
      <c r="D79" s="3" t="s">
        <v>50</v>
      </c>
      <c r="E79" s="3" t="s">
        <v>90</v>
      </c>
      <c r="F79" s="3" t="s">
        <v>36</v>
      </c>
      <c r="G79" s="9">
        <v>562067.31999999995</v>
      </c>
      <c r="H79" s="9">
        <v>655300</v>
      </c>
      <c r="I79" s="9">
        <v>762570</v>
      </c>
    </row>
    <row r="80" spans="1:9" ht="64.5" customHeight="1">
      <c r="A80" s="10" t="s">
        <v>26</v>
      </c>
      <c r="B80" s="3" t="s">
        <v>19</v>
      </c>
      <c r="C80" s="3" t="s">
        <v>66</v>
      </c>
      <c r="D80" s="3" t="s">
        <v>50</v>
      </c>
      <c r="E80" s="3" t="s">
        <v>90</v>
      </c>
      <c r="F80" s="3" t="s">
        <v>27</v>
      </c>
      <c r="G80" s="9">
        <f>G81</f>
        <v>3000000</v>
      </c>
      <c r="H80" s="9">
        <f t="shared" ref="H80:I80" si="51">H81</f>
        <v>3000000</v>
      </c>
      <c r="I80" s="9">
        <f t="shared" si="51"/>
        <v>3000000</v>
      </c>
    </row>
    <row r="81" spans="1:9" ht="48.95" customHeight="1">
      <c r="A81" s="10" t="s">
        <v>61</v>
      </c>
      <c r="B81" s="3" t="s">
        <v>19</v>
      </c>
      <c r="C81" s="3" t="s">
        <v>66</v>
      </c>
      <c r="D81" s="3" t="s">
        <v>50</v>
      </c>
      <c r="E81" s="3" t="s">
        <v>90</v>
      </c>
      <c r="F81" s="3" t="s">
        <v>62</v>
      </c>
      <c r="G81" s="9">
        <v>3000000</v>
      </c>
      <c r="H81" s="9">
        <v>3000000</v>
      </c>
      <c r="I81" s="9">
        <v>3000000</v>
      </c>
    </row>
    <row r="82" spans="1:9" ht="48.95" customHeight="1">
      <c r="A82" s="8" t="s">
        <v>91</v>
      </c>
      <c r="B82" s="3" t="s">
        <v>19</v>
      </c>
      <c r="C82" s="3" t="s">
        <v>66</v>
      </c>
      <c r="D82" s="3" t="s">
        <v>66</v>
      </c>
      <c r="E82" s="3" t="s">
        <v>0</v>
      </c>
      <c r="F82" s="3" t="s">
        <v>0</v>
      </c>
      <c r="G82" s="9">
        <f>G83</f>
        <v>14164670</v>
      </c>
      <c r="H82" s="9">
        <f t="shared" ref="H82:I82" si="52">H83</f>
        <v>0</v>
      </c>
      <c r="I82" s="9">
        <f t="shared" si="52"/>
        <v>0</v>
      </c>
    </row>
    <row r="83" spans="1:9" ht="87" customHeight="1">
      <c r="A83" s="10" t="s">
        <v>109</v>
      </c>
      <c r="B83" s="3" t="s">
        <v>19</v>
      </c>
      <c r="C83" s="3" t="s">
        <v>66</v>
      </c>
      <c r="D83" s="3" t="s">
        <v>66</v>
      </c>
      <c r="E83" s="3" t="s">
        <v>92</v>
      </c>
      <c r="F83" s="11" t="s">
        <v>0</v>
      </c>
      <c r="G83" s="9">
        <f>G84</f>
        <v>14164670</v>
      </c>
      <c r="H83" s="9">
        <f t="shared" ref="H83:I83" si="53">H84</f>
        <v>0</v>
      </c>
      <c r="I83" s="9">
        <f t="shared" si="53"/>
        <v>0</v>
      </c>
    </row>
    <row r="84" spans="1:9" ht="71.25" customHeight="1">
      <c r="A84" s="10" t="s">
        <v>70</v>
      </c>
      <c r="B84" s="3" t="s">
        <v>19</v>
      </c>
      <c r="C84" s="3" t="s">
        <v>66</v>
      </c>
      <c r="D84" s="3" t="s">
        <v>66</v>
      </c>
      <c r="E84" s="3" t="s">
        <v>92</v>
      </c>
      <c r="F84" s="3" t="s">
        <v>71</v>
      </c>
      <c r="G84" s="9">
        <f>G85</f>
        <v>14164670</v>
      </c>
      <c r="H84" s="9">
        <f t="shared" ref="H84:I84" si="54">H85</f>
        <v>0</v>
      </c>
      <c r="I84" s="9">
        <f t="shared" si="54"/>
        <v>0</v>
      </c>
    </row>
    <row r="85" spans="1:9" ht="48.95" customHeight="1">
      <c r="A85" s="10" t="s">
        <v>72</v>
      </c>
      <c r="B85" s="3" t="s">
        <v>19</v>
      </c>
      <c r="C85" s="3" t="s">
        <v>66</v>
      </c>
      <c r="D85" s="3" t="s">
        <v>66</v>
      </c>
      <c r="E85" s="3" t="s">
        <v>92</v>
      </c>
      <c r="F85" s="3" t="s">
        <v>73</v>
      </c>
      <c r="G85" s="9">
        <v>14164670</v>
      </c>
      <c r="H85" s="9">
        <v>0</v>
      </c>
      <c r="I85" s="9">
        <v>0</v>
      </c>
    </row>
    <row r="86" spans="1:9" ht="42.75" customHeight="1">
      <c r="A86" s="8" t="s">
        <v>93</v>
      </c>
      <c r="B86" s="3" t="s">
        <v>19</v>
      </c>
      <c r="C86" s="3" t="s">
        <v>94</v>
      </c>
      <c r="D86" s="3" t="s">
        <v>0</v>
      </c>
      <c r="E86" s="3" t="s">
        <v>0</v>
      </c>
      <c r="F86" s="3" t="s">
        <v>0</v>
      </c>
      <c r="G86" s="9">
        <f>G87</f>
        <v>21809200</v>
      </c>
      <c r="H86" s="9">
        <f t="shared" ref="H86:I86" si="55">H87</f>
        <v>21827900</v>
      </c>
      <c r="I86" s="9">
        <f t="shared" si="55"/>
        <v>21847400</v>
      </c>
    </row>
    <row r="87" spans="1:9" ht="50.25" customHeight="1">
      <c r="A87" s="8" t="s">
        <v>95</v>
      </c>
      <c r="B87" s="3" t="s">
        <v>19</v>
      </c>
      <c r="C87" s="3" t="s">
        <v>94</v>
      </c>
      <c r="D87" s="3" t="s">
        <v>21</v>
      </c>
      <c r="E87" s="3" t="s">
        <v>0</v>
      </c>
      <c r="F87" s="3" t="s">
        <v>0</v>
      </c>
      <c r="G87" s="9">
        <f>G88+G91+G94+G97</f>
        <v>21809200</v>
      </c>
      <c r="H87" s="9">
        <f t="shared" ref="H87:I87" si="56">H88+H91+H94+H97</f>
        <v>21827900</v>
      </c>
      <c r="I87" s="9">
        <f t="shared" si="56"/>
        <v>21847400</v>
      </c>
    </row>
    <row r="88" spans="1:9" ht="48.95" customHeight="1">
      <c r="A88" s="10" t="s">
        <v>96</v>
      </c>
      <c r="B88" s="3" t="s">
        <v>19</v>
      </c>
      <c r="C88" s="3" t="s">
        <v>94</v>
      </c>
      <c r="D88" s="3" t="s">
        <v>21</v>
      </c>
      <c r="E88" s="3" t="s">
        <v>100</v>
      </c>
      <c r="F88" s="11" t="s">
        <v>0</v>
      </c>
      <c r="G88" s="9">
        <f>G89</f>
        <v>168200</v>
      </c>
      <c r="H88" s="9">
        <f t="shared" ref="H88:I88" si="57">H89</f>
        <v>173700</v>
      </c>
      <c r="I88" s="9">
        <f t="shared" si="57"/>
        <v>179400</v>
      </c>
    </row>
    <row r="89" spans="1:9" ht="48.95" customHeight="1">
      <c r="A89" s="10" t="s">
        <v>33</v>
      </c>
      <c r="B89" s="3" t="s">
        <v>19</v>
      </c>
      <c r="C89" s="3" t="s">
        <v>94</v>
      </c>
      <c r="D89" s="3" t="s">
        <v>21</v>
      </c>
      <c r="E89" s="3" t="s">
        <v>100</v>
      </c>
      <c r="F89" s="3" t="s">
        <v>34</v>
      </c>
      <c r="G89" s="9">
        <f>G90</f>
        <v>168200</v>
      </c>
      <c r="H89" s="9">
        <f t="shared" ref="H89:I89" si="58">H90</f>
        <v>173700</v>
      </c>
      <c r="I89" s="9">
        <f t="shared" si="58"/>
        <v>179400</v>
      </c>
    </row>
    <row r="90" spans="1:9" ht="64.5" customHeight="1">
      <c r="A90" s="10" t="s">
        <v>35</v>
      </c>
      <c r="B90" s="3" t="s">
        <v>19</v>
      </c>
      <c r="C90" s="3" t="s">
        <v>94</v>
      </c>
      <c r="D90" s="3" t="s">
        <v>21</v>
      </c>
      <c r="E90" s="3" t="s">
        <v>100</v>
      </c>
      <c r="F90" s="3" t="s">
        <v>36</v>
      </c>
      <c r="G90" s="9">
        <v>168200</v>
      </c>
      <c r="H90" s="9">
        <v>173700</v>
      </c>
      <c r="I90" s="9">
        <v>179400</v>
      </c>
    </row>
    <row r="91" spans="1:9" ht="48.95" customHeight="1">
      <c r="A91" s="10" t="s">
        <v>97</v>
      </c>
      <c r="B91" s="3" t="s">
        <v>19</v>
      </c>
      <c r="C91" s="3" t="s">
        <v>94</v>
      </c>
      <c r="D91" s="3" t="s">
        <v>21</v>
      </c>
      <c r="E91" s="3" t="s">
        <v>101</v>
      </c>
      <c r="F91" s="11" t="s">
        <v>0</v>
      </c>
      <c r="G91" s="9">
        <f>G92</f>
        <v>330000</v>
      </c>
      <c r="H91" s="9">
        <f t="shared" ref="H91:I91" si="59">H92</f>
        <v>343200</v>
      </c>
      <c r="I91" s="9">
        <f t="shared" si="59"/>
        <v>357000</v>
      </c>
    </row>
    <row r="92" spans="1:9" ht="58.5" customHeight="1">
      <c r="A92" s="10" t="s">
        <v>33</v>
      </c>
      <c r="B92" s="3" t="s">
        <v>19</v>
      </c>
      <c r="C92" s="3" t="s">
        <v>94</v>
      </c>
      <c r="D92" s="3" t="s">
        <v>21</v>
      </c>
      <c r="E92" s="3" t="s">
        <v>101</v>
      </c>
      <c r="F92" s="3" t="s">
        <v>34</v>
      </c>
      <c r="G92" s="9">
        <f>G93</f>
        <v>330000</v>
      </c>
      <c r="H92" s="9">
        <f t="shared" ref="H92:I92" si="60">H93</f>
        <v>343200</v>
      </c>
      <c r="I92" s="9">
        <f t="shared" si="60"/>
        <v>357000</v>
      </c>
    </row>
    <row r="93" spans="1:9" ht="112.35" customHeight="1">
      <c r="A93" s="10" t="s">
        <v>35</v>
      </c>
      <c r="B93" s="3" t="s">
        <v>19</v>
      </c>
      <c r="C93" s="3" t="s">
        <v>94</v>
      </c>
      <c r="D93" s="3" t="s">
        <v>21</v>
      </c>
      <c r="E93" s="3" t="s">
        <v>101</v>
      </c>
      <c r="F93" s="3" t="s">
        <v>36</v>
      </c>
      <c r="G93" s="9">
        <v>330000</v>
      </c>
      <c r="H93" s="9">
        <v>343200</v>
      </c>
      <c r="I93" s="9">
        <v>357000</v>
      </c>
    </row>
    <row r="94" spans="1:9" ht="48.95" customHeight="1">
      <c r="A94" s="10" t="s">
        <v>98</v>
      </c>
      <c r="B94" s="3" t="s">
        <v>19</v>
      </c>
      <c r="C94" s="3" t="s">
        <v>94</v>
      </c>
      <c r="D94" s="3" t="s">
        <v>21</v>
      </c>
      <c r="E94" s="3" t="s">
        <v>102</v>
      </c>
      <c r="F94" s="11" t="s">
        <v>0</v>
      </c>
      <c r="G94" s="9">
        <f>G95</f>
        <v>18569000</v>
      </c>
      <c r="H94" s="9">
        <f t="shared" ref="H94:I94" si="61">H95</f>
        <v>18569000</v>
      </c>
      <c r="I94" s="9">
        <f t="shared" si="61"/>
        <v>18569000</v>
      </c>
    </row>
    <row r="95" spans="1:9" ht="41.25" customHeight="1">
      <c r="A95" s="10" t="s">
        <v>51</v>
      </c>
      <c r="B95" s="3" t="s">
        <v>19</v>
      </c>
      <c r="C95" s="3" t="s">
        <v>94</v>
      </c>
      <c r="D95" s="3" t="s">
        <v>21</v>
      </c>
      <c r="E95" s="3" t="s">
        <v>102</v>
      </c>
      <c r="F95" s="3" t="s">
        <v>52</v>
      </c>
      <c r="G95" s="9">
        <f>G96</f>
        <v>18569000</v>
      </c>
      <c r="H95" s="9">
        <f t="shared" ref="H95:I95" si="62">H96</f>
        <v>18569000</v>
      </c>
      <c r="I95" s="9">
        <f t="shared" si="62"/>
        <v>18569000</v>
      </c>
    </row>
    <row r="96" spans="1:9" ht="32.25" customHeight="1">
      <c r="A96" s="10" t="s">
        <v>53</v>
      </c>
      <c r="B96" s="3" t="s">
        <v>19</v>
      </c>
      <c r="C96" s="3" t="s">
        <v>94</v>
      </c>
      <c r="D96" s="3" t="s">
        <v>21</v>
      </c>
      <c r="E96" s="3" t="s">
        <v>102</v>
      </c>
      <c r="F96" s="3" t="s">
        <v>54</v>
      </c>
      <c r="G96" s="9">
        <v>18569000</v>
      </c>
      <c r="H96" s="9">
        <v>18569000</v>
      </c>
      <c r="I96" s="9">
        <v>18569000</v>
      </c>
    </row>
    <row r="97" spans="1:9" ht="48.95" customHeight="1">
      <c r="A97" s="10" t="s">
        <v>99</v>
      </c>
      <c r="B97" s="3" t="s">
        <v>19</v>
      </c>
      <c r="C97" s="3" t="s">
        <v>94</v>
      </c>
      <c r="D97" s="3" t="s">
        <v>21</v>
      </c>
      <c r="E97" s="3" t="s">
        <v>103</v>
      </c>
      <c r="F97" s="11" t="s">
        <v>0</v>
      </c>
      <c r="G97" s="9">
        <f>G98</f>
        <v>2742000</v>
      </c>
      <c r="H97" s="9">
        <f t="shared" ref="H97:I97" si="63">H98</f>
        <v>2742000</v>
      </c>
      <c r="I97" s="9">
        <f t="shared" si="63"/>
        <v>2742000</v>
      </c>
    </row>
    <row r="98" spans="1:9" ht="39" customHeight="1">
      <c r="A98" s="10" t="s">
        <v>51</v>
      </c>
      <c r="B98" s="3" t="s">
        <v>19</v>
      </c>
      <c r="C98" s="3" t="s">
        <v>94</v>
      </c>
      <c r="D98" s="3" t="s">
        <v>21</v>
      </c>
      <c r="E98" s="3" t="s">
        <v>103</v>
      </c>
      <c r="F98" s="3" t="s">
        <v>52</v>
      </c>
      <c r="G98" s="9">
        <f>G99</f>
        <v>2742000</v>
      </c>
      <c r="H98" s="9">
        <f t="shared" ref="H98:I98" si="64">H99</f>
        <v>2742000</v>
      </c>
      <c r="I98" s="9">
        <f t="shared" si="64"/>
        <v>2742000</v>
      </c>
    </row>
    <row r="99" spans="1:9" ht="32.25" customHeight="1">
      <c r="A99" s="10" t="s">
        <v>53</v>
      </c>
      <c r="B99" s="3" t="s">
        <v>19</v>
      </c>
      <c r="C99" s="3" t="s">
        <v>94</v>
      </c>
      <c r="D99" s="3" t="s">
        <v>21</v>
      </c>
      <c r="E99" s="3" t="s">
        <v>103</v>
      </c>
      <c r="F99" s="3" t="s">
        <v>54</v>
      </c>
      <c r="G99" s="9">
        <v>2742000</v>
      </c>
      <c r="H99" s="9">
        <v>2742000</v>
      </c>
      <c r="I99" s="9">
        <v>2742000</v>
      </c>
    </row>
    <row r="100" spans="1:9" ht="48.95" customHeight="1">
      <c r="A100" s="16" t="s">
        <v>104</v>
      </c>
      <c r="B100" s="16"/>
      <c r="C100" s="16"/>
      <c r="D100" s="16"/>
      <c r="E100" s="16"/>
      <c r="F100" s="16"/>
      <c r="G100" s="7">
        <f>G6</f>
        <v>60223597.990000002</v>
      </c>
      <c r="H100" s="7">
        <f t="shared" ref="H100:I100" si="65">H6</f>
        <v>55958480</v>
      </c>
      <c r="I100" s="7">
        <f t="shared" si="65"/>
        <v>57930013</v>
      </c>
    </row>
    <row r="101" spans="1:9" ht="48.95" customHeight="1"/>
    <row r="102" spans="1:9" ht="48.95" customHeight="1"/>
    <row r="103" spans="1:9" ht="15" customHeight="1"/>
    <row r="104" spans="1:9" ht="15" customHeight="1"/>
    <row r="105" spans="1:9" ht="80.099999999999994" customHeight="1"/>
    <row r="106" spans="1:9" ht="15" customHeight="1"/>
    <row r="107" spans="1:9" ht="48.95" customHeight="1"/>
    <row r="108" spans="1:9" ht="48.95" customHeight="1"/>
    <row r="109" spans="1:9" ht="64.5" customHeight="1"/>
    <row r="110" spans="1:9" ht="48.95" customHeight="1"/>
    <row r="111" spans="1:9" ht="15" customHeight="1"/>
    <row r="112" spans="1:9" ht="112.35" customHeight="1"/>
    <row r="113" ht="48.95" customHeight="1"/>
    <row r="114" ht="15" customHeight="1"/>
    <row r="115" ht="32.25" customHeight="1"/>
    <row r="116" ht="48.95" customHeight="1"/>
    <row r="117" ht="15" customHeight="1"/>
    <row r="118" ht="32.25" customHeight="1"/>
    <row r="119" ht="48.95" customHeight="1"/>
    <row r="120" ht="48.95" customHeight="1"/>
    <row r="121" ht="48.95" customHeight="1"/>
    <row r="122" ht="15" customHeight="1"/>
    <row r="123" ht="15" customHeight="1"/>
    <row r="124" ht="80.099999999999994" customHeight="1"/>
    <row r="125" ht="15" customHeight="1"/>
    <row r="126" ht="32.25" customHeight="1"/>
    <row r="127" ht="48.95" customHeight="1"/>
    <row r="128" ht="48.95" customHeight="1"/>
    <row r="129" ht="32.25" customHeight="1"/>
    <row r="130" ht="48.95" customHeight="1"/>
    <row r="131" ht="48.95" customHeight="1"/>
    <row r="132" ht="15" customHeight="1"/>
    <row r="133" ht="80.099999999999994" customHeight="1"/>
    <row r="134" ht="15" customHeight="1"/>
    <row r="135" ht="48.95" customHeight="1"/>
    <row r="136" ht="48.95" customHeight="1"/>
    <row r="137" ht="15" customHeight="1"/>
    <row r="138" ht="80.099999999999994" customHeight="1"/>
    <row r="139" ht="32.25" customHeight="1"/>
    <row r="140" ht="48.95" customHeight="1"/>
    <row r="141" ht="48.95" customHeight="1"/>
    <row r="142" ht="15" customHeight="1"/>
    <row r="143" ht="48.95" customHeight="1"/>
    <row r="144" ht="48.95" customHeight="1"/>
    <row r="145" ht="32.25" customHeight="1"/>
    <row r="146" ht="48.95" customHeight="1"/>
    <row r="147" ht="48.95" customHeight="1"/>
    <row r="148" ht="32.25" customHeight="1"/>
    <row r="149" ht="48.95" customHeight="1"/>
    <row r="150" ht="48.95" customHeight="1"/>
    <row r="151" ht="32.25" customHeight="1"/>
    <row r="152" ht="48.95" customHeight="1"/>
    <row r="153" ht="48.95" customHeight="1"/>
    <row r="154" ht="15" customHeight="1"/>
    <row r="155" ht="80.099999999999994" customHeight="1"/>
    <row r="156" ht="15" customHeight="1"/>
    <row r="157" ht="48.95" customHeight="1"/>
    <row r="158" ht="48.95" customHeight="1"/>
    <row r="159" ht="15" customHeight="1"/>
    <row r="160" ht="80.099999999999994" customHeight="1"/>
    <row r="161" ht="32.25" customHeight="1"/>
    <row r="162" ht="48.95" customHeight="1"/>
    <row r="163" ht="48.95" customHeight="1"/>
    <row r="164" ht="15" customHeight="1"/>
    <row r="165" ht="48.95" customHeight="1"/>
    <row r="166" ht="48.95" customHeight="1"/>
    <row r="167" ht="32.25" customHeight="1"/>
    <row r="168" ht="15" customHeight="1"/>
    <row r="169" ht="48.95" customHeight="1"/>
    <row r="170" ht="15" customHeight="1"/>
    <row r="171" ht="15" customHeight="1"/>
    <row r="172" ht="48.95" customHeight="1"/>
    <row r="173" ht="15" customHeight="1"/>
    <row r="174" ht="48.95" customHeight="1"/>
    <row r="175" ht="48.95" customHeight="1"/>
    <row r="176" ht="48.95" customHeight="1"/>
    <row r="177" ht="15" customHeight="1"/>
    <row r="178" ht="15" customHeight="1"/>
    <row r="179" ht="15" customHeight="1"/>
    <row r="180" ht="48.95" customHeight="1"/>
    <row r="181" ht="48.95" customHeight="1"/>
    <row r="182" ht="32.25" customHeight="1"/>
    <row r="183" ht="48.95" customHeight="1"/>
    <row r="184" ht="48.95" customHeight="1"/>
    <row r="185" ht="127.9" customHeight="1"/>
    <row r="186" ht="15" customHeight="1"/>
    <row r="187" ht="15" customHeight="1"/>
    <row r="188" ht="159.94999999999999" customHeight="1"/>
    <row r="189" ht="15" customHeight="1"/>
    <row r="190" ht="15" customHeight="1"/>
    <row r="191" ht="15" customHeight="1"/>
    <row r="192" ht="48.95" customHeight="1"/>
    <row r="193" ht="48.95" customHeight="1"/>
    <row r="194" ht="32.25" customHeight="1"/>
    <row r="195" ht="48.95" customHeight="1"/>
    <row r="196" ht="48.95" customHeight="1"/>
    <row r="197" ht="127.9" customHeight="1"/>
    <row r="198" ht="15" customHeight="1"/>
    <row r="199" ht="15" customHeight="1"/>
    <row r="200" ht="159.94999999999999" customHeight="1"/>
    <row r="201" ht="15" customHeight="1"/>
    <row r="202" ht="15" customHeight="1"/>
    <row r="203" ht="15" customHeight="1"/>
  </sheetData>
  <mergeCells count="4">
    <mergeCell ref="G1:I1"/>
    <mergeCell ref="A2:I2"/>
    <mergeCell ref="A3:I3"/>
    <mergeCell ref="A100:F100"/>
  </mergeCells>
  <pageMargins left="0.39370078740157483" right="0.19685039370078741" top="0.55118110236220474" bottom="0.51181102362204722" header="0.31496062992125984" footer="0.31496062992125984"/>
  <pageSetup paperSize="9" scale="75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2024-01-11T08:27:03Z</dcterms:modified>
</cp:coreProperties>
</file>