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0" i="1"/>
  <c r="K26"/>
  <c r="K71"/>
  <c r="K70" s="1"/>
  <c r="K28"/>
  <c r="K32" l="1"/>
  <c r="K73"/>
  <c r="K74"/>
  <c r="K62" l="1"/>
  <c r="K61"/>
  <c r="K46"/>
  <c r="K54"/>
  <c r="K41" l="1"/>
  <c r="K66" l="1"/>
  <c r="K65"/>
  <c r="K69" l="1"/>
  <c r="K57"/>
  <c r="K59"/>
  <c r="K56" l="1"/>
  <c r="K77"/>
  <c r="K76" s="1"/>
  <c r="K19"/>
  <c r="K43" l="1"/>
  <c r="K25" l="1"/>
  <c r="K24" s="1"/>
  <c r="K52"/>
  <c r="K51" s="1"/>
  <c r="K49"/>
  <c r="K47"/>
  <c r="K38"/>
  <c r="K35"/>
  <c r="K34" s="1"/>
  <c r="K18"/>
  <c r="K17" l="1"/>
  <c r="K64"/>
  <c r="K45"/>
  <c r="K40"/>
  <c r="K37" s="1"/>
  <c r="K104" l="1"/>
</calcChain>
</file>

<file path=xl/comments1.xml><?xml version="1.0" encoding="utf-8"?>
<comments xmlns="http://schemas.openxmlformats.org/spreadsheetml/2006/main">
  <authors>
    <author>Автор</author>
  </authors>
  <commentLis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B6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B6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B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<sst xmlns="http://schemas.openxmlformats.org/spreadsheetml/2006/main" count="134" uniqueCount="133">
  <si>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</si>
  <si>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</si>
  <si>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</si>
  <si>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</si>
  <si>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</si>
  <si>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</si>
  <si>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</si>
  <si>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</si>
  <si>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</si>
  <si>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</si>
  <si>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</si>
  <si>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</si>
  <si>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</si>
  <si>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</si>
  <si>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</si>
  <si>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</si>
  <si>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</si>
  <si>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</si>
  <si>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</si>
  <si>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</si>
  <si>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</si>
  <si>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</si>
  <si>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</si>
  <si>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</si>
  <si>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</si>
  <si>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</si>
  <si>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</si>
  <si>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</si>
  <si>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</si>
  <si>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</si>
  <si>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</si>
  <si>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</si>
  <si>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</si>
  <si>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</si>
  <si>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</si>
  <si>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</si>
  <si>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</si>
  <si>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</si>
  <si>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</si>
  <si>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</si>
  <si>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</si>
  <si>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</si>
  <si>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</si>
  <si>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</si>
  <si>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</si>
  <si>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</si>
  <si>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</si>
  <si>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</si>
  <si>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</si>
  <si>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</si>
  <si>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</si>
  <si>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</si>
  <si>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</si>
  <si>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</si>
  <si>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</si>
  <si>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</si>
  <si>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</si>
  <si>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</si>
  <si>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</si>
  <si>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</si>
  <si>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>И Т О Г О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</si>
  <si>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</si>
  <si>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</si>
  <si>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1 03 02241 01 0000 110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</si>
  <si>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</si>
  <si>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</si>
  <si>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</si>
  <si>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 xml:space="preserve">1 11 05030 00 0000 120
</t>
  </si>
  <si>
    <t>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</si>
  <si>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</si>
  <si>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</si>
  <si>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106 01030 13 0000 110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</si>
  <si>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</si>
  <si>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</si>
  <si>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</si>
  <si>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>1 03 02250 01 0000 110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</si>
  <si>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</si>
  <si>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</si>
  <si>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</si>
  <si>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 xml:space="preserve">Налог на доходы физических лиц в части суммы налога 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 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</si>
  <si>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</si>
  <si>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</si>
  <si>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</si>
  <si>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</si>
  <si>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</si>
  <si>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</si>
  <si>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</si>
  <si>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</si>
  <si>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</si>
  <si>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</si>
  <si>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</si>
  <si>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</si>
  <si>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Прочие поступления от использования имущества находящегося в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предприятий, в том числе казенных)</t>
  </si>
  <si>
    <t>Прочие поступления от использования имущества находящегося в собственности городских поселений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предприятий, в том числе казенных)</t>
  </si>
  <si>
    <t>Плата поступившая в рамках договора за предоставление прав на размещение и эксплуатацию нестаионарного торгового объекта, установку и эксплуатацию рекламных конструкций на землях или земельных участках,государственная собственность на которые не разграничена</t>
  </si>
  <si>
    <t>Плата поступившая в рамках договора за предоставление прав на размещение и эксплуатацию нестаионарного торгового объекта,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</t>
  </si>
  <si>
    <t>Платежи в целях возмещения причиненного ущерба(убытков)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</si>
  <si>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</si>
  <si>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</si>
  <si>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</si>
  <si>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</si>
  <si>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</si>
  <si>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</si>
  <si>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</si>
  <si>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</si>
  <si>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116 10061 13 0000 140</t>
  </si>
  <si>
    <t>1 11 09040 00 0000 120</t>
  </si>
  <si>
    <t>(тыс. руб.)</t>
  </si>
  <si>
    <t>ОЖИДАЕМАЯ ОЦЕНКА СОБСТВЕННЫХ ДОХОДОВ БЮДЖЕТА ЛОКОТСКОГО ГОРОДСКОГО ПОСЕЛЕНИЯ БРАСОВСКОГО РАЙОНА ЗА 2022 год</t>
  </si>
  <si>
    <t xml:space="preserve">1 11 05300 00 0000 120
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</si>
  <si>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</si>
  <si>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1 11 05313 13 0000 120
</t>
  </si>
  <si>
    <t xml:space="preserve"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</si>
  <si>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1 13 00000 00 0000 000
</t>
  </si>
  <si>
    <t xml:space="preserve">ДОХОДЫ ОТ ОКАЗАНИЯ ПЛАТНЫХ УСЛУГ И КОМПЕНСАЦИИ ЗАТРАТ ГОСУДАРСТВА
</t>
  </si>
  <si>
    <t xml:space="preserve">1 13 02000 00 0000 130
</t>
  </si>
  <si>
    <t xml:space="preserve">Доходы от компенсации затрат государства
</t>
  </si>
  <si>
    <t xml:space="preserve">1 13 02995 13 0000 130
</t>
  </si>
  <si>
    <t xml:space="preserve">Прочие доходы от компенсации затрат бюджетов городских поселений
</t>
  </si>
  <si>
    <t>Инициативные платежи, зачисляемые в бюджеты городских поселений (поступление средств на реализацию проекта "Благоустройство общественной территории, расположенной по адресу:Брянская область, Брасовский район, рп Локоть, пр-т Ленина( у детского игрового комплекса "Шхуна"))</t>
  </si>
  <si>
    <t>1 17 15030 13 0003 150</t>
  </si>
  <si>
    <t>Инициативные платежи, зачисляемые в бюджеты городских поселений (поступление средств на реализацию проекта "Устройство фонтана на территории места массового отдыха населения по пр-ту Ленина рп Локоть Брасовского района Брянской области)</t>
  </si>
  <si>
    <t>1 17 15030 13 0004 150</t>
  </si>
  <si>
    <t xml:space="preserve">1 17 05050 13 0000 180
</t>
  </si>
  <si>
    <t xml:space="preserve">Прочие неналоговые доходы бюджетов городских поселений
</t>
  </si>
  <si>
    <t xml:space="preserve">1 17 05000 00 0000 180
</t>
  </si>
  <si>
    <t xml:space="preserve">Прочие неналоговые доходы
</t>
  </si>
  <si>
    <t xml:space="preserve">ПРОЧИЕ НЕНАЛОГОВЫЕ ДОХОДЫ
</t>
  </si>
  <si>
    <t xml:space="preserve">Сумма
2022 г.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</si>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</sst>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2" fontId="7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164" fontId="7" fillId="0" borderId="1" xfId="0" applyNumberFormat="1" applyFont="1" applyBorder="1"/>
    <xf numFmtId="164" fontId="5" fillId="0" borderId="1" xfId="0" applyNumberFormat="1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C212"/>
  <sheetViews>
    <sheetView tabSelected="1" view="pageBreakPreview" zoomScale="86" zoomScaleNormal="100" zoomScaleSheetLayoutView="86" workbookViewId="0">
      <selection activeCell="C33" sqref="C33:H33"/>
    </sheetView>
  </sheetViews>
  <sheetFormatPr defaultRowHeight="15"/>
  <cols>
    <col min="1" max="1" width="2.7109375" customWidth="1"/>
    <col min="2" max="2" width="25.71093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9.140625" hidden="1" customWidth="1"/>
  </cols>
  <sheetData>
    <row r="2" spans="1:12" ht="14.25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5"/>
    </row>
    <row r="3" spans="1:12" ht="15" hidden="1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5"/>
    </row>
    <row r="4" spans="1:12" ht="15" customHeight="1">
      <c r="B4" s="31"/>
      <c r="C4" s="31"/>
      <c r="D4" s="31"/>
      <c r="E4" s="31"/>
      <c r="F4" s="31"/>
      <c r="G4" s="31"/>
      <c r="H4" s="31"/>
      <c r="I4" s="31"/>
      <c r="J4" s="31"/>
      <c r="K4" s="31"/>
      <c r="L4" s="5"/>
    </row>
    <row r="5" spans="1:12" ht="15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5"/>
    </row>
    <row r="6" spans="1:12" ht="15.6" customHeight="1">
      <c r="B6" s="31"/>
      <c r="C6" s="31"/>
      <c r="D6" s="31"/>
      <c r="E6" s="31"/>
      <c r="F6" s="31"/>
      <c r="G6" s="31"/>
      <c r="H6" s="31"/>
      <c r="I6" s="31"/>
      <c r="J6" s="31"/>
      <c r="K6" s="31"/>
      <c r="L6" s="5"/>
    </row>
    <row r="7" spans="1:12" ht="15.6" customHeight="1">
      <c r="B7" s="31"/>
      <c r="C7" s="31"/>
      <c r="D7" s="31"/>
      <c r="E7" s="31"/>
      <c r="F7" s="31"/>
      <c r="G7" s="31"/>
      <c r="H7" s="31"/>
      <c r="I7" s="31"/>
      <c r="J7" s="31"/>
      <c r="K7" s="31"/>
      <c r="L7" s="5"/>
    </row>
    <row r="8" spans="1:12" ht="15.6" customHeight="1">
      <c r="B8" s="32"/>
      <c r="C8" s="32"/>
      <c r="D8" s="32"/>
      <c r="E8" s="32"/>
      <c r="F8" s="32"/>
      <c r="G8" s="32"/>
      <c r="H8" s="32"/>
      <c r="I8" s="32"/>
      <c r="J8" s="32"/>
      <c r="K8" s="32"/>
      <c r="L8" s="6"/>
    </row>
    <row r="9" spans="1:12" ht="14.45" hidden="1" customHeight="1"/>
    <row r="10" spans="1:12" ht="14.45" customHeight="1"/>
    <row r="11" spans="1:12" ht="15" customHeight="1">
      <c r="A11" s="44" t="s">
        <v>108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2" ht="15" hidden="1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2" ht="30.75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15.75">
      <c r="B14" s="7"/>
      <c r="C14" s="7"/>
      <c r="D14" s="7"/>
      <c r="E14" s="7"/>
      <c r="F14" s="7"/>
      <c r="G14" s="7"/>
      <c r="H14" s="7"/>
      <c r="I14" s="7"/>
      <c r="J14" s="7"/>
      <c r="K14" s="7" t="s">
        <v>107</v>
      </c>
    </row>
    <row r="15" spans="1:12" ht="15.75">
      <c r="B15" s="7"/>
      <c r="C15" s="7"/>
      <c r="D15" s="7"/>
      <c r="E15" s="7"/>
      <c r="F15" s="7"/>
      <c r="G15" s="7"/>
      <c r="H15" s="1" t="s">
        <v>0</v>
      </c>
      <c r="I15" s="7"/>
      <c r="J15" s="7"/>
      <c r="K15" s="7"/>
    </row>
    <row r="16" spans="1:12" ht="78.75">
      <c r="B16" s="9" t="s">
        <v>1</v>
      </c>
      <c r="C16" s="35" t="s">
        <v>2</v>
      </c>
      <c r="D16" s="35"/>
      <c r="E16" s="35"/>
      <c r="F16" s="35"/>
      <c r="G16" s="35"/>
      <c r="H16" s="35"/>
      <c r="I16" s="12"/>
      <c r="J16" s="12"/>
      <c r="K16" s="28" t="s">
        <v>128</v>
      </c>
    </row>
    <row r="17" spans="1:18" ht="15.75">
      <c r="B17" s="13" t="s">
        <v>3</v>
      </c>
      <c r="C17" s="42" t="s">
        <v>58</v>
      </c>
      <c r="D17" s="42"/>
      <c r="E17" s="42"/>
      <c r="F17" s="42"/>
      <c r="G17" s="42"/>
      <c r="H17" s="42"/>
      <c r="I17" s="13"/>
      <c r="J17" s="13"/>
      <c r="K17" s="30">
        <f>K18+K24+K34+K37+K45+K64+K73+K69+K61</f>
        <v>45290.200000000004</v>
      </c>
    </row>
    <row r="18" spans="1:18" ht="15.75">
      <c r="B18" s="10" t="s">
        <v>4</v>
      </c>
      <c r="C18" s="41" t="s">
        <v>59</v>
      </c>
      <c r="D18" s="41"/>
      <c r="E18" s="41"/>
      <c r="F18" s="41"/>
      <c r="G18" s="41"/>
      <c r="H18" s="41"/>
      <c r="I18" s="12"/>
      <c r="J18" s="12"/>
      <c r="K18" s="11">
        <f>K19</f>
        <v>15700</v>
      </c>
    </row>
    <row r="19" spans="1:18" ht="15.75">
      <c r="B19" s="13" t="s">
        <v>5</v>
      </c>
      <c r="C19" s="42" t="s">
        <v>6</v>
      </c>
      <c r="D19" s="42"/>
      <c r="E19" s="42"/>
      <c r="F19" s="42"/>
      <c r="G19" s="42"/>
      <c r="H19" s="42"/>
      <c r="I19" s="12"/>
      <c r="J19" s="12"/>
      <c r="K19" s="8">
        <f>K20+K21+K22+K23</f>
        <v>15700</v>
      </c>
    </row>
    <row r="20" spans="1:18" ht="94.5" customHeight="1">
      <c r="A20" s="3"/>
      <c r="B20" s="12" t="s">
        <v>7</v>
      </c>
      <c r="C20" s="36" t="s">
        <v>8</v>
      </c>
      <c r="D20" s="36"/>
      <c r="E20" s="36"/>
      <c r="F20" s="36"/>
      <c r="G20" s="36"/>
      <c r="H20" s="36"/>
      <c r="I20" s="12"/>
      <c r="J20" s="12"/>
      <c r="K20" s="8">
        <v>12503.8</v>
      </c>
      <c r="L20" s="3"/>
    </row>
    <row r="21" spans="1:18" ht="138.75" customHeight="1">
      <c r="A21" s="4"/>
      <c r="B21" s="12" t="s">
        <v>9</v>
      </c>
      <c r="C21" s="36" t="s">
        <v>10</v>
      </c>
      <c r="D21" s="36"/>
      <c r="E21" s="36"/>
      <c r="F21" s="36"/>
      <c r="G21" s="36"/>
      <c r="H21" s="16"/>
      <c r="I21" s="12"/>
      <c r="J21" s="12"/>
      <c r="K21" s="8">
        <v>81.2</v>
      </c>
      <c r="L21" s="3"/>
    </row>
    <row r="22" spans="1:18" ht="75" customHeight="1">
      <c r="B22" s="12" t="s">
        <v>11</v>
      </c>
      <c r="C22" s="36" t="s">
        <v>12</v>
      </c>
      <c r="D22" s="36"/>
      <c r="E22" s="36"/>
      <c r="F22" s="36"/>
      <c r="G22" s="36"/>
      <c r="H22" s="36"/>
      <c r="I22" s="12"/>
      <c r="J22" s="12"/>
      <c r="K22" s="8">
        <v>115</v>
      </c>
    </row>
    <row r="23" spans="1:18" ht="123" customHeight="1">
      <c r="B23" s="12" t="s">
        <v>78</v>
      </c>
      <c r="C23" s="36" t="s">
        <v>79</v>
      </c>
      <c r="D23" s="36"/>
      <c r="E23" s="36"/>
      <c r="F23" s="36"/>
      <c r="G23" s="36"/>
      <c r="H23" s="9"/>
      <c r="I23" s="12"/>
      <c r="J23" s="12"/>
      <c r="K23" s="8">
        <v>3000</v>
      </c>
    </row>
    <row r="24" spans="1:18" ht="45" customHeight="1">
      <c r="B24" s="13" t="s">
        <v>13</v>
      </c>
      <c r="C24" s="43" t="s">
        <v>14</v>
      </c>
      <c r="D24" s="43"/>
      <c r="E24" s="43"/>
      <c r="F24" s="43"/>
      <c r="G24" s="43"/>
      <c r="H24" s="43"/>
      <c r="I24" s="12"/>
      <c r="J24" s="12"/>
      <c r="K24" s="30">
        <f>K25</f>
        <v>3966.8999999999996</v>
      </c>
    </row>
    <row r="25" spans="1:18" ht="44.25" customHeight="1">
      <c r="B25" s="15" t="s">
        <v>15</v>
      </c>
      <c r="C25" s="38" t="s">
        <v>16</v>
      </c>
      <c r="D25" s="38"/>
      <c r="E25" s="38"/>
      <c r="F25" s="38"/>
      <c r="G25" s="38"/>
      <c r="H25" s="38"/>
      <c r="I25" s="12"/>
      <c r="J25" s="12"/>
      <c r="K25" s="29">
        <f>K27+K29+K31+K33</f>
        <v>3966.8999999999996</v>
      </c>
    </row>
    <row r="26" spans="1:18" ht="117" customHeight="1">
      <c r="B26" s="12" t="s">
        <v>72</v>
      </c>
      <c r="C26" s="38" t="s">
        <v>73</v>
      </c>
      <c r="D26" s="38"/>
      <c r="E26" s="38"/>
      <c r="F26" s="38"/>
      <c r="G26" s="38"/>
      <c r="H26" s="17"/>
      <c r="I26" s="12"/>
      <c r="J26" s="12"/>
      <c r="K26" s="8">
        <f>K27</f>
        <v>1932.8</v>
      </c>
    </row>
    <row r="27" spans="1:18" ht="161.25" customHeight="1">
      <c r="B27" s="12" t="s">
        <v>62</v>
      </c>
      <c r="C27" s="36" t="s">
        <v>61</v>
      </c>
      <c r="D27" s="39"/>
      <c r="E27" s="39"/>
      <c r="F27" s="39"/>
      <c r="G27" s="39"/>
      <c r="H27" s="39"/>
      <c r="I27" s="12"/>
      <c r="J27" s="12"/>
      <c r="K27" s="8">
        <v>1932.8</v>
      </c>
      <c r="M27" s="2"/>
      <c r="P27" s="7"/>
      <c r="Q27" s="7"/>
      <c r="R27" s="7"/>
    </row>
    <row r="28" spans="1:18" ht="176.25" customHeight="1">
      <c r="B28" s="12" t="s">
        <v>74</v>
      </c>
      <c r="C28" s="36" t="s">
        <v>129</v>
      </c>
      <c r="D28" s="36"/>
      <c r="E28" s="36"/>
      <c r="F28" s="36"/>
      <c r="G28" s="36"/>
      <c r="H28" s="12"/>
      <c r="I28" s="12"/>
      <c r="J28" s="12"/>
      <c r="K28" s="8">
        <f>K29</f>
        <v>11.3</v>
      </c>
      <c r="M28" s="2"/>
      <c r="P28" s="7"/>
      <c r="Q28" s="7"/>
      <c r="R28" s="7"/>
    </row>
    <row r="29" spans="1:18" ht="179.25" customHeight="1">
      <c r="B29" s="12" t="s">
        <v>63</v>
      </c>
      <c r="C29" s="36" t="s">
        <v>130</v>
      </c>
      <c r="D29" s="36"/>
      <c r="E29" s="36"/>
      <c r="F29" s="36"/>
      <c r="G29" s="36"/>
      <c r="H29" s="36"/>
      <c r="I29" s="12"/>
      <c r="J29" s="12"/>
      <c r="K29" s="8">
        <v>11.3</v>
      </c>
      <c r="L29" s="3"/>
      <c r="M29" s="2"/>
      <c r="P29" s="7"/>
      <c r="Q29" s="7"/>
      <c r="R29" s="7"/>
    </row>
    <row r="30" spans="1:18" ht="112.5" customHeight="1">
      <c r="B30" s="12" t="s">
        <v>75</v>
      </c>
      <c r="C30" s="36" t="s">
        <v>131</v>
      </c>
      <c r="D30" s="36"/>
      <c r="E30" s="36"/>
      <c r="F30" s="36"/>
      <c r="G30" s="36"/>
      <c r="H30" s="9"/>
      <c r="I30" s="12"/>
      <c r="J30" s="12"/>
      <c r="K30" s="8">
        <f>K31</f>
        <v>2251.8000000000002</v>
      </c>
      <c r="L30" s="3"/>
      <c r="M30" s="3"/>
      <c r="P30" s="7"/>
      <c r="Q30" s="7"/>
      <c r="R30" s="7"/>
    </row>
    <row r="31" spans="1:18" ht="156" customHeight="1">
      <c r="B31" s="12" t="s">
        <v>64</v>
      </c>
      <c r="C31" s="36" t="s">
        <v>132</v>
      </c>
      <c r="D31" s="36"/>
      <c r="E31" s="36"/>
      <c r="F31" s="36"/>
      <c r="G31" s="36"/>
      <c r="H31" s="36"/>
      <c r="I31" s="12"/>
      <c r="J31" s="12"/>
      <c r="K31" s="8">
        <v>2251.8000000000002</v>
      </c>
      <c r="P31" s="7"/>
      <c r="Q31" s="7"/>
      <c r="R31" s="7"/>
    </row>
    <row r="32" spans="1:18" ht="108.75" customHeight="1">
      <c r="B32" s="12" t="s">
        <v>76</v>
      </c>
      <c r="C32" s="36" t="s">
        <v>77</v>
      </c>
      <c r="D32" s="36"/>
      <c r="E32" s="36"/>
      <c r="F32" s="36"/>
      <c r="G32" s="36"/>
      <c r="H32" s="9"/>
      <c r="I32" s="12"/>
      <c r="J32" s="12"/>
      <c r="K32" s="8">
        <f>K33</f>
        <v>-229</v>
      </c>
      <c r="P32" s="7"/>
      <c r="Q32" s="7"/>
      <c r="R32" s="7"/>
    </row>
    <row r="33" spans="1:18" ht="166.5" customHeight="1">
      <c r="B33" s="12" t="s">
        <v>66</v>
      </c>
      <c r="C33" s="36" t="s">
        <v>65</v>
      </c>
      <c r="D33" s="36"/>
      <c r="E33" s="36"/>
      <c r="F33" s="36"/>
      <c r="G33" s="36"/>
      <c r="H33" s="36"/>
      <c r="I33" s="12"/>
      <c r="J33" s="12"/>
      <c r="K33" s="8">
        <v>-229</v>
      </c>
      <c r="P33" s="7"/>
      <c r="Q33" s="7"/>
      <c r="R33" s="7"/>
    </row>
    <row r="34" spans="1:18" ht="15.75">
      <c r="B34" s="13" t="s">
        <v>17</v>
      </c>
      <c r="C34" s="42" t="s">
        <v>18</v>
      </c>
      <c r="D34" s="42"/>
      <c r="E34" s="42"/>
      <c r="F34" s="42"/>
      <c r="G34" s="42"/>
      <c r="H34" s="42"/>
      <c r="I34" s="13"/>
      <c r="J34" s="13"/>
      <c r="K34" s="14">
        <f>K35</f>
        <v>11533.4</v>
      </c>
    </row>
    <row r="35" spans="1:18" ht="15.75">
      <c r="B35" s="15" t="s">
        <v>19</v>
      </c>
      <c r="C35" s="37" t="s">
        <v>20</v>
      </c>
      <c r="D35" s="37"/>
      <c r="E35" s="37"/>
      <c r="F35" s="37"/>
      <c r="G35" s="37"/>
      <c r="H35" s="37"/>
      <c r="I35" s="15"/>
      <c r="J35" s="15"/>
      <c r="K35" s="11">
        <f>K36</f>
        <v>11533.4</v>
      </c>
    </row>
    <row r="36" spans="1:18" ht="15.75">
      <c r="B36" s="12" t="s">
        <v>21</v>
      </c>
      <c r="C36" s="35" t="s">
        <v>20</v>
      </c>
      <c r="D36" s="35"/>
      <c r="E36" s="35"/>
      <c r="F36" s="35"/>
      <c r="G36" s="35"/>
      <c r="H36" s="35"/>
      <c r="I36" s="12"/>
      <c r="J36" s="12"/>
      <c r="K36" s="8">
        <v>11533.4</v>
      </c>
    </row>
    <row r="37" spans="1:18" ht="15.75">
      <c r="A37" s="4"/>
      <c r="B37" s="13" t="s">
        <v>22</v>
      </c>
      <c r="C37" s="42" t="s">
        <v>23</v>
      </c>
      <c r="D37" s="42"/>
      <c r="E37" s="42"/>
      <c r="F37" s="42"/>
      <c r="G37" s="42"/>
      <c r="H37" s="42"/>
      <c r="I37" s="13"/>
      <c r="J37" s="13"/>
      <c r="K37" s="14">
        <f>K38+K40</f>
        <v>10620</v>
      </c>
    </row>
    <row r="38" spans="1:18" ht="15.75">
      <c r="A38" s="4"/>
      <c r="B38" s="15" t="s">
        <v>24</v>
      </c>
      <c r="C38" s="37" t="s">
        <v>25</v>
      </c>
      <c r="D38" s="37"/>
      <c r="E38" s="37"/>
      <c r="F38" s="37"/>
      <c r="G38" s="37"/>
      <c r="H38" s="37"/>
      <c r="I38" s="15"/>
      <c r="J38" s="15"/>
      <c r="K38" s="11">
        <f>K39</f>
        <v>5740</v>
      </c>
    </row>
    <row r="39" spans="1:18" ht="63.75" customHeight="1">
      <c r="A39" s="4"/>
      <c r="B39" s="18" t="s">
        <v>71</v>
      </c>
      <c r="C39" s="36" t="s">
        <v>26</v>
      </c>
      <c r="D39" s="36"/>
      <c r="E39" s="36"/>
      <c r="F39" s="36"/>
      <c r="G39" s="36"/>
      <c r="H39" s="36"/>
      <c r="I39" s="12"/>
      <c r="J39" s="12"/>
      <c r="K39" s="8">
        <v>5740</v>
      </c>
    </row>
    <row r="40" spans="1:18" ht="15.75">
      <c r="A40" s="4"/>
      <c r="B40" s="15" t="s">
        <v>27</v>
      </c>
      <c r="C40" s="37" t="s">
        <v>28</v>
      </c>
      <c r="D40" s="37"/>
      <c r="E40" s="37"/>
      <c r="F40" s="37"/>
      <c r="G40" s="37"/>
      <c r="H40" s="37"/>
      <c r="I40" s="15"/>
      <c r="J40" s="15"/>
      <c r="K40" s="11">
        <f>K41+K43</f>
        <v>4880</v>
      </c>
    </row>
    <row r="41" spans="1:18" ht="15.75">
      <c r="A41" s="4"/>
      <c r="B41" s="12" t="s">
        <v>29</v>
      </c>
      <c r="C41" s="35" t="s">
        <v>30</v>
      </c>
      <c r="D41" s="35"/>
      <c r="E41" s="35"/>
      <c r="F41" s="35"/>
      <c r="G41" s="35"/>
      <c r="H41" s="35"/>
      <c r="I41" s="12"/>
      <c r="J41" s="12"/>
      <c r="K41" s="8">
        <f>K42</f>
        <v>2100</v>
      </c>
    </row>
    <row r="42" spans="1:18" ht="43.5" customHeight="1">
      <c r="B42" s="12" t="s">
        <v>31</v>
      </c>
      <c r="C42" s="36" t="s">
        <v>32</v>
      </c>
      <c r="D42" s="36"/>
      <c r="E42" s="36"/>
      <c r="F42" s="36"/>
      <c r="G42" s="36"/>
      <c r="H42" s="36"/>
      <c r="I42" s="12"/>
      <c r="J42" s="12"/>
      <c r="K42" s="8">
        <v>2100</v>
      </c>
    </row>
    <row r="43" spans="1:18" ht="15.75">
      <c r="B43" s="12" t="s">
        <v>33</v>
      </c>
      <c r="C43" s="35" t="s">
        <v>34</v>
      </c>
      <c r="D43" s="35"/>
      <c r="E43" s="35"/>
      <c r="F43" s="35"/>
      <c r="G43" s="35"/>
      <c r="H43" s="35"/>
      <c r="I43" s="12"/>
      <c r="J43" s="12"/>
      <c r="K43" s="8">
        <f>K44</f>
        <v>2780</v>
      </c>
    </row>
    <row r="44" spans="1:18" ht="60" customHeight="1">
      <c r="B44" s="12" t="s">
        <v>35</v>
      </c>
      <c r="C44" s="36" t="s">
        <v>36</v>
      </c>
      <c r="D44" s="36"/>
      <c r="E44" s="36"/>
      <c r="F44" s="36"/>
      <c r="G44" s="36"/>
      <c r="H44" s="36"/>
      <c r="I44" s="12"/>
      <c r="J44" s="12"/>
      <c r="K44" s="8">
        <v>2780</v>
      </c>
    </row>
    <row r="45" spans="1:18" ht="48.75" customHeight="1">
      <c r="B45" s="13" t="s">
        <v>37</v>
      </c>
      <c r="C45" s="43" t="s">
        <v>38</v>
      </c>
      <c r="D45" s="43"/>
      <c r="E45" s="43"/>
      <c r="F45" s="43"/>
      <c r="G45" s="43"/>
      <c r="H45" s="43"/>
      <c r="I45" s="13"/>
      <c r="J45" s="13"/>
      <c r="K45" s="14">
        <f>K46+K56</f>
        <v>1463</v>
      </c>
    </row>
    <row r="46" spans="1:18" ht="117.75" customHeight="1">
      <c r="B46" s="15" t="s">
        <v>39</v>
      </c>
      <c r="C46" s="38" t="s">
        <v>40</v>
      </c>
      <c r="D46" s="38"/>
      <c r="E46" s="38"/>
      <c r="F46" s="38"/>
      <c r="G46" s="38"/>
      <c r="H46" s="38"/>
      <c r="I46" s="15"/>
      <c r="J46" s="15"/>
      <c r="K46" s="11">
        <f>K47+K54</f>
        <v>1308</v>
      </c>
    </row>
    <row r="47" spans="1:18" ht="117.75" customHeight="1">
      <c r="B47" s="16" t="s">
        <v>41</v>
      </c>
      <c r="C47" s="36" t="s">
        <v>42</v>
      </c>
      <c r="D47" s="36"/>
      <c r="E47" s="36"/>
      <c r="F47" s="36"/>
      <c r="G47" s="36"/>
      <c r="H47" s="36"/>
      <c r="I47" s="12"/>
      <c r="J47" s="12"/>
      <c r="K47" s="8">
        <f>K48</f>
        <v>1307.9000000000001</v>
      </c>
    </row>
    <row r="48" spans="1:18" ht="117.75" customHeight="1">
      <c r="B48" s="12" t="s">
        <v>43</v>
      </c>
      <c r="C48" s="36" t="s">
        <v>81</v>
      </c>
      <c r="D48" s="36"/>
      <c r="E48" s="36"/>
      <c r="F48" s="36"/>
      <c r="G48" s="36"/>
      <c r="H48" s="36"/>
      <c r="I48" s="12"/>
      <c r="J48" s="12"/>
      <c r="K48" s="8">
        <v>1307.9000000000001</v>
      </c>
    </row>
    <row r="49" spans="2:29" ht="15.75" hidden="1" customHeight="1">
      <c r="B49" s="16" t="s">
        <v>67</v>
      </c>
      <c r="C49" s="33" t="s">
        <v>70</v>
      </c>
      <c r="D49" s="34"/>
      <c r="E49" s="34"/>
      <c r="F49" s="34"/>
      <c r="G49" s="34"/>
      <c r="H49" s="34"/>
      <c r="I49" s="12"/>
      <c r="J49" s="12"/>
      <c r="K49" s="8">
        <f>K50</f>
        <v>0</v>
      </c>
    </row>
    <row r="50" spans="2:29" ht="105.75" hidden="1" customHeight="1">
      <c r="B50" s="12" t="s">
        <v>68</v>
      </c>
      <c r="C50" s="33" t="s">
        <v>69</v>
      </c>
      <c r="D50" s="34"/>
      <c r="E50" s="34"/>
      <c r="F50" s="34"/>
      <c r="G50" s="34"/>
      <c r="H50" s="34"/>
      <c r="I50" s="12"/>
      <c r="J50" s="12"/>
      <c r="K50" s="8">
        <v>0</v>
      </c>
    </row>
    <row r="51" spans="2:29" ht="29.25" hidden="1" customHeight="1">
      <c r="B51" s="15" t="s">
        <v>44</v>
      </c>
      <c r="C51" s="38" t="s">
        <v>45</v>
      </c>
      <c r="D51" s="38"/>
      <c r="E51" s="38"/>
      <c r="F51" s="38"/>
      <c r="G51" s="38"/>
      <c r="H51" s="38"/>
      <c r="I51" s="15"/>
      <c r="J51" s="15"/>
      <c r="K51" s="11">
        <f>K52</f>
        <v>0</v>
      </c>
      <c r="L51" s="3"/>
    </row>
    <row r="52" spans="2:29" ht="60.75" hidden="1" customHeight="1">
      <c r="B52" s="16" t="s">
        <v>47</v>
      </c>
      <c r="C52" s="36" t="s">
        <v>46</v>
      </c>
      <c r="D52" s="36"/>
      <c r="E52" s="36"/>
      <c r="F52" s="36"/>
      <c r="G52" s="36"/>
      <c r="H52" s="36"/>
      <c r="I52" s="12"/>
      <c r="J52" s="12"/>
      <c r="K52" s="8">
        <f>K53</f>
        <v>0</v>
      </c>
    </row>
    <row r="53" spans="2:29" ht="15.75" hidden="1" customHeight="1">
      <c r="B53" s="12" t="s">
        <v>48</v>
      </c>
      <c r="C53" s="36" t="s">
        <v>49</v>
      </c>
      <c r="D53" s="36"/>
      <c r="E53" s="36"/>
      <c r="F53" s="36"/>
      <c r="G53" s="36"/>
      <c r="H53" s="36"/>
      <c r="I53" s="12"/>
      <c r="J53" s="12"/>
      <c r="K53" s="8">
        <v>0</v>
      </c>
    </row>
    <row r="54" spans="2:29" ht="94.5" customHeight="1">
      <c r="B54" s="16" t="s">
        <v>109</v>
      </c>
      <c r="C54" s="36" t="s">
        <v>110</v>
      </c>
      <c r="D54" s="36"/>
      <c r="E54" s="36"/>
      <c r="F54" s="36"/>
      <c r="G54" s="36"/>
      <c r="H54" s="36"/>
      <c r="I54" s="27"/>
      <c r="J54" s="27"/>
      <c r="K54" s="8">
        <f>K55</f>
        <v>0.1</v>
      </c>
    </row>
    <row r="55" spans="2:29" ht="162" customHeight="1">
      <c r="B55" s="16" t="s">
        <v>111</v>
      </c>
      <c r="C55" s="36" t="s">
        <v>112</v>
      </c>
      <c r="D55" s="36"/>
      <c r="E55" s="36"/>
      <c r="F55" s="36"/>
      <c r="G55" s="36"/>
      <c r="H55" s="36"/>
      <c r="I55" s="27"/>
      <c r="J55" s="27"/>
      <c r="K55" s="8">
        <v>0.1</v>
      </c>
    </row>
    <row r="56" spans="2:29" ht="106.5" customHeight="1">
      <c r="B56" s="24" t="s">
        <v>97</v>
      </c>
      <c r="C56" s="36" t="s">
        <v>104</v>
      </c>
      <c r="D56" s="36"/>
      <c r="E56" s="36"/>
      <c r="F56" s="36"/>
      <c r="G56" s="36"/>
      <c r="H56" s="9"/>
      <c r="I56" s="12"/>
      <c r="J56" s="12"/>
      <c r="K56" s="8">
        <f>K57+K59</f>
        <v>155</v>
      </c>
    </row>
    <row r="57" spans="2:29" ht="117.75" customHeight="1">
      <c r="B57" s="25" t="s">
        <v>106</v>
      </c>
      <c r="C57" s="36" t="s">
        <v>92</v>
      </c>
      <c r="D57" s="36"/>
      <c r="E57" s="36"/>
      <c r="F57" s="36"/>
      <c r="G57" s="36"/>
      <c r="H57" s="9"/>
      <c r="I57" s="12"/>
      <c r="J57" s="12"/>
      <c r="K57" s="8">
        <f>K58</f>
        <v>5</v>
      </c>
      <c r="AC57" t="s">
        <v>88</v>
      </c>
    </row>
    <row r="58" spans="2:29" ht="130.5" customHeight="1">
      <c r="B58" s="24" t="s">
        <v>98</v>
      </c>
      <c r="C58" s="36" t="s">
        <v>93</v>
      </c>
      <c r="D58" s="36"/>
      <c r="E58" s="36"/>
      <c r="F58" s="36"/>
      <c r="G58" s="36"/>
      <c r="H58" s="9"/>
      <c r="I58" s="12"/>
      <c r="J58" s="12"/>
      <c r="K58" s="8">
        <v>5</v>
      </c>
    </row>
    <row r="59" spans="2:29" ht="119.25" customHeight="1">
      <c r="B59" s="24" t="s">
        <v>99</v>
      </c>
      <c r="C59" s="36" t="s">
        <v>94</v>
      </c>
      <c r="D59" s="36"/>
      <c r="E59" s="36"/>
      <c r="F59" s="36"/>
      <c r="G59" s="36"/>
      <c r="H59" s="9"/>
      <c r="I59" s="12"/>
      <c r="J59" s="12"/>
      <c r="K59" s="8">
        <f>K60</f>
        <v>150</v>
      </c>
    </row>
    <row r="60" spans="2:29" ht="141" customHeight="1">
      <c r="B60" s="24" t="s">
        <v>100</v>
      </c>
      <c r="C60" s="36" t="s">
        <v>95</v>
      </c>
      <c r="D60" s="36"/>
      <c r="E60" s="36"/>
      <c r="F60" s="36"/>
      <c r="G60" s="36"/>
      <c r="H60" s="9"/>
      <c r="I60" s="12"/>
      <c r="J60" s="12"/>
      <c r="K60" s="8">
        <v>150</v>
      </c>
    </row>
    <row r="61" spans="2:29" ht="141" customHeight="1">
      <c r="B61" s="19" t="s">
        <v>113</v>
      </c>
      <c r="C61" s="43" t="s">
        <v>114</v>
      </c>
      <c r="D61" s="43"/>
      <c r="E61" s="43"/>
      <c r="F61" s="43"/>
      <c r="G61" s="43"/>
      <c r="H61" s="43"/>
      <c r="I61" s="13"/>
      <c r="J61" s="13"/>
      <c r="K61" s="14">
        <f>K62</f>
        <v>7.7</v>
      </c>
    </row>
    <row r="62" spans="2:29" ht="141" customHeight="1">
      <c r="B62" s="16" t="s">
        <v>115</v>
      </c>
      <c r="C62" s="36" t="s">
        <v>116</v>
      </c>
      <c r="D62" s="36"/>
      <c r="E62" s="36"/>
      <c r="F62" s="36"/>
      <c r="G62" s="36"/>
      <c r="H62" s="36"/>
      <c r="I62" s="27"/>
      <c r="J62" s="27"/>
      <c r="K62" s="8">
        <f>K63</f>
        <v>7.7</v>
      </c>
    </row>
    <row r="63" spans="2:29" ht="141" customHeight="1">
      <c r="B63" s="16" t="s">
        <v>117</v>
      </c>
      <c r="C63" s="36" t="s">
        <v>118</v>
      </c>
      <c r="D63" s="36"/>
      <c r="E63" s="36"/>
      <c r="F63" s="36"/>
      <c r="G63" s="36"/>
      <c r="H63" s="36"/>
      <c r="I63" s="27"/>
      <c r="J63" s="27"/>
      <c r="K63" s="8">
        <v>7.7</v>
      </c>
    </row>
    <row r="64" spans="2:29" ht="30.75" customHeight="1">
      <c r="B64" s="19" t="s">
        <v>57</v>
      </c>
      <c r="C64" s="43" t="s">
        <v>56</v>
      </c>
      <c r="D64" s="43"/>
      <c r="E64" s="43"/>
      <c r="F64" s="43"/>
      <c r="G64" s="43"/>
      <c r="H64" s="43"/>
      <c r="I64" s="13"/>
      <c r="J64" s="13"/>
      <c r="K64" s="14">
        <f>K65</f>
        <v>1666.9</v>
      </c>
    </row>
    <row r="65" spans="2:11" ht="48" customHeight="1">
      <c r="B65" s="15" t="s">
        <v>50</v>
      </c>
      <c r="C65" s="38" t="s">
        <v>51</v>
      </c>
      <c r="D65" s="38"/>
      <c r="E65" s="38"/>
      <c r="F65" s="38"/>
      <c r="G65" s="38"/>
      <c r="H65" s="38"/>
      <c r="I65" s="15"/>
      <c r="J65" s="15"/>
      <c r="K65" s="11">
        <f>K66+K68</f>
        <v>1666.9</v>
      </c>
    </row>
    <row r="66" spans="2:11" ht="44.25" customHeight="1">
      <c r="B66" s="12" t="s">
        <v>52</v>
      </c>
      <c r="C66" s="36" t="s">
        <v>53</v>
      </c>
      <c r="D66" s="36"/>
      <c r="E66" s="36"/>
      <c r="F66" s="36"/>
      <c r="G66" s="36"/>
      <c r="H66" s="36"/>
      <c r="I66" s="12"/>
      <c r="J66" s="12"/>
      <c r="K66" s="8">
        <f>K67</f>
        <v>1600</v>
      </c>
    </row>
    <row r="67" spans="2:11" ht="66.75" customHeight="1">
      <c r="B67" s="16" t="s">
        <v>55</v>
      </c>
      <c r="C67" s="36" t="s">
        <v>54</v>
      </c>
      <c r="D67" s="36"/>
      <c r="E67" s="36"/>
      <c r="F67" s="36"/>
      <c r="G67" s="36"/>
      <c r="H67" s="36"/>
      <c r="I67" s="12"/>
      <c r="J67" s="12"/>
      <c r="K67" s="8">
        <v>1600</v>
      </c>
    </row>
    <row r="68" spans="2:11" ht="126.75" customHeight="1">
      <c r="B68" s="16" t="s">
        <v>80</v>
      </c>
      <c r="C68" s="36" t="s">
        <v>82</v>
      </c>
      <c r="D68" s="36"/>
      <c r="E68" s="36"/>
      <c r="F68" s="36"/>
      <c r="G68" s="36"/>
      <c r="H68" s="9"/>
      <c r="I68" s="12"/>
      <c r="J68" s="12"/>
      <c r="K68" s="8">
        <v>66.900000000000006</v>
      </c>
    </row>
    <row r="69" spans="2:11" ht="33" customHeight="1">
      <c r="B69" s="22" t="s">
        <v>101</v>
      </c>
      <c r="C69" s="43" t="s">
        <v>89</v>
      </c>
      <c r="D69" s="43"/>
      <c r="E69" s="43"/>
      <c r="F69" s="43"/>
      <c r="G69" s="43"/>
      <c r="H69" s="23"/>
      <c r="I69" s="13"/>
      <c r="J69" s="13"/>
      <c r="K69" s="14">
        <f>K70</f>
        <v>138.30000000000001</v>
      </c>
    </row>
    <row r="70" spans="2:11" ht="33" customHeight="1">
      <c r="B70" s="20" t="s">
        <v>102</v>
      </c>
      <c r="C70" s="36" t="s">
        <v>96</v>
      </c>
      <c r="D70" s="36"/>
      <c r="E70" s="36"/>
      <c r="F70" s="36"/>
      <c r="G70" s="36"/>
      <c r="H70" s="9"/>
      <c r="I70" s="12"/>
      <c r="J70" s="12"/>
      <c r="K70" s="8">
        <f>K71</f>
        <v>138.30000000000001</v>
      </c>
    </row>
    <row r="71" spans="2:11" ht="61.5" customHeight="1">
      <c r="B71" s="16" t="s">
        <v>103</v>
      </c>
      <c r="C71" s="36" t="s">
        <v>90</v>
      </c>
      <c r="D71" s="36"/>
      <c r="E71" s="36"/>
      <c r="F71" s="36"/>
      <c r="G71" s="36"/>
      <c r="H71" s="9"/>
      <c r="I71" s="12"/>
      <c r="J71" s="12"/>
      <c r="K71" s="8">
        <f>K72</f>
        <v>138.30000000000001</v>
      </c>
    </row>
    <row r="72" spans="2:11" ht="142.5" customHeight="1">
      <c r="B72" s="16" t="s">
        <v>105</v>
      </c>
      <c r="C72" s="36" t="s">
        <v>91</v>
      </c>
      <c r="D72" s="36"/>
      <c r="E72" s="36"/>
      <c r="F72" s="36"/>
      <c r="G72" s="36"/>
      <c r="H72" s="9"/>
      <c r="I72" s="12"/>
      <c r="J72" s="12"/>
      <c r="K72" s="8">
        <v>138.30000000000001</v>
      </c>
    </row>
    <row r="73" spans="2:11" ht="45.75" customHeight="1">
      <c r="B73" s="19" t="s">
        <v>83</v>
      </c>
      <c r="C73" s="43" t="s">
        <v>127</v>
      </c>
      <c r="D73" s="43"/>
      <c r="E73" s="43"/>
      <c r="F73" s="43"/>
      <c r="G73" s="43"/>
      <c r="H73" s="9"/>
      <c r="I73" s="12"/>
      <c r="J73" s="12"/>
      <c r="K73" s="14">
        <f>K74+K76</f>
        <v>194</v>
      </c>
    </row>
    <row r="74" spans="2:11" ht="45.75" customHeight="1">
      <c r="B74" s="16" t="s">
        <v>125</v>
      </c>
      <c r="C74" s="36" t="s">
        <v>126</v>
      </c>
      <c r="D74" s="36"/>
      <c r="E74" s="36"/>
      <c r="F74" s="36"/>
      <c r="G74" s="36"/>
      <c r="H74" s="26"/>
      <c r="I74" s="27"/>
      <c r="J74" s="27"/>
      <c r="K74" s="8">
        <f>K75</f>
        <v>19</v>
      </c>
    </row>
    <row r="75" spans="2:11" ht="45.75" customHeight="1">
      <c r="B75" s="16" t="s">
        <v>123</v>
      </c>
      <c r="C75" s="36" t="s">
        <v>124</v>
      </c>
      <c r="D75" s="36"/>
      <c r="E75" s="36"/>
      <c r="F75" s="36"/>
      <c r="G75" s="36"/>
      <c r="H75" s="26"/>
      <c r="I75" s="27"/>
      <c r="J75" s="27"/>
      <c r="K75" s="8">
        <v>19</v>
      </c>
    </row>
    <row r="76" spans="2:11" ht="60" customHeight="1">
      <c r="B76" s="16" t="s">
        <v>84</v>
      </c>
      <c r="C76" s="36" t="s">
        <v>85</v>
      </c>
      <c r="D76" s="36"/>
      <c r="E76" s="36"/>
      <c r="F76" s="36"/>
      <c r="G76" s="36"/>
      <c r="H76" s="9"/>
      <c r="I76" s="12"/>
      <c r="J76" s="12"/>
      <c r="K76" s="8">
        <f>SUM(K77)</f>
        <v>175</v>
      </c>
    </row>
    <row r="77" spans="2:11" ht="61.5" customHeight="1">
      <c r="B77" s="16" t="s">
        <v>87</v>
      </c>
      <c r="C77" s="36" t="s">
        <v>86</v>
      </c>
      <c r="D77" s="36"/>
      <c r="E77" s="36"/>
      <c r="F77" s="36"/>
      <c r="G77" s="36"/>
      <c r="H77" s="9"/>
      <c r="I77" s="12"/>
      <c r="J77" s="12"/>
      <c r="K77" s="8">
        <f>SUM(K78+K79)</f>
        <v>175</v>
      </c>
    </row>
    <row r="78" spans="2:11" ht="99" customHeight="1">
      <c r="B78" s="16" t="s">
        <v>120</v>
      </c>
      <c r="C78" s="36" t="s">
        <v>119</v>
      </c>
      <c r="D78" s="36"/>
      <c r="E78" s="36"/>
      <c r="F78" s="36"/>
      <c r="G78" s="36"/>
      <c r="H78" s="9"/>
      <c r="I78" s="12"/>
      <c r="J78" s="12"/>
      <c r="K78" s="8">
        <v>87.5</v>
      </c>
    </row>
    <row r="79" spans="2:11" ht="99" customHeight="1">
      <c r="B79" s="16" t="s">
        <v>122</v>
      </c>
      <c r="C79" s="36" t="s">
        <v>121</v>
      </c>
      <c r="D79" s="36"/>
      <c r="E79" s="36"/>
      <c r="F79" s="36"/>
      <c r="G79" s="36"/>
      <c r="H79" s="9"/>
      <c r="I79" s="12"/>
      <c r="J79" s="12"/>
      <c r="K79" s="8">
        <v>87.5</v>
      </c>
    </row>
    <row r="80" spans="2:11" ht="1.5" customHeight="1">
      <c r="B80" s="13"/>
      <c r="C80" s="43"/>
      <c r="D80" s="43"/>
      <c r="E80" s="43"/>
      <c r="F80" s="43"/>
      <c r="G80" s="43"/>
      <c r="H80" s="43"/>
      <c r="I80" s="13"/>
      <c r="J80" s="13"/>
      <c r="K80" s="14"/>
    </row>
    <row r="81" spans="2:11" ht="75.75" hidden="1" customHeight="1">
      <c r="B81" s="12"/>
      <c r="C81" s="36"/>
      <c r="D81" s="36"/>
      <c r="E81" s="36"/>
      <c r="F81" s="36"/>
      <c r="G81" s="36"/>
      <c r="H81" s="36"/>
      <c r="I81" s="12"/>
      <c r="J81" s="12"/>
      <c r="K81" s="8"/>
    </row>
    <row r="82" spans="2:11" ht="0.75" hidden="1" customHeight="1">
      <c r="B82" s="12"/>
      <c r="C82" s="36"/>
      <c r="D82" s="36"/>
      <c r="E82" s="36"/>
      <c r="F82" s="36"/>
      <c r="G82" s="36"/>
      <c r="H82" s="9"/>
      <c r="I82" s="12"/>
      <c r="J82" s="12"/>
      <c r="K82" s="8"/>
    </row>
    <row r="83" spans="2:11" ht="75.75" hidden="1" customHeight="1">
      <c r="B83" s="12"/>
      <c r="C83" s="36"/>
      <c r="D83" s="36"/>
      <c r="E83" s="36"/>
      <c r="F83" s="36"/>
      <c r="G83" s="36"/>
      <c r="H83" s="9"/>
      <c r="I83" s="12"/>
      <c r="J83" s="12"/>
      <c r="K83" s="8"/>
    </row>
    <row r="84" spans="2:11" ht="75.75" hidden="1" customHeight="1">
      <c r="B84" s="12"/>
      <c r="C84" s="36"/>
      <c r="D84" s="36"/>
      <c r="E84" s="36"/>
      <c r="F84" s="36"/>
      <c r="G84" s="36"/>
      <c r="H84" s="9"/>
      <c r="I84" s="12"/>
      <c r="J84" s="12"/>
      <c r="K84" s="8"/>
    </row>
    <row r="85" spans="2:11" ht="31.5" hidden="1" customHeight="1">
      <c r="B85" s="15"/>
      <c r="C85" s="38"/>
      <c r="D85" s="38"/>
      <c r="E85" s="38"/>
      <c r="F85" s="38"/>
      <c r="G85" s="38"/>
      <c r="H85" s="9"/>
      <c r="I85" s="12"/>
      <c r="J85" s="12"/>
      <c r="K85" s="8"/>
    </row>
    <row r="86" spans="2:11" ht="46.5" hidden="1" customHeight="1">
      <c r="B86" s="12"/>
      <c r="C86" s="45"/>
      <c r="D86" s="45"/>
      <c r="E86" s="45"/>
      <c r="F86" s="45"/>
      <c r="G86" s="45"/>
      <c r="H86" s="9"/>
      <c r="I86" s="12"/>
      <c r="J86" s="12"/>
      <c r="K86" s="8"/>
    </row>
    <row r="87" spans="2:11" ht="50.25" hidden="1" customHeight="1">
      <c r="B87" s="12"/>
      <c r="C87" s="36"/>
      <c r="D87" s="36"/>
      <c r="E87" s="36"/>
      <c r="F87" s="36"/>
      <c r="G87" s="36"/>
      <c r="H87" s="9"/>
      <c r="I87" s="12"/>
      <c r="J87" s="12"/>
      <c r="K87" s="8"/>
    </row>
    <row r="88" spans="2:11" ht="100.5" hidden="1" customHeight="1">
      <c r="B88" s="12"/>
      <c r="C88" s="36"/>
      <c r="D88" s="36"/>
      <c r="E88" s="36"/>
      <c r="F88" s="36"/>
      <c r="G88" s="36"/>
      <c r="H88" s="9"/>
      <c r="I88" s="12"/>
      <c r="J88" s="12"/>
      <c r="K88" s="8"/>
    </row>
    <row r="89" spans="2:11" ht="115.5" hidden="1" customHeight="1">
      <c r="B89" s="12"/>
      <c r="C89" s="33"/>
      <c r="D89" s="33"/>
      <c r="E89" s="33"/>
      <c r="F89" s="33"/>
      <c r="G89" s="33"/>
      <c r="H89" s="9"/>
      <c r="I89" s="12"/>
      <c r="J89" s="12"/>
      <c r="K89" s="8"/>
    </row>
    <row r="90" spans="2:11" ht="9.75" hidden="1" customHeight="1">
      <c r="B90" s="12"/>
      <c r="C90" s="33"/>
      <c r="D90" s="34"/>
      <c r="E90" s="34"/>
      <c r="F90" s="34"/>
      <c r="G90" s="34"/>
      <c r="H90" s="9"/>
      <c r="I90" s="12"/>
      <c r="J90" s="12"/>
      <c r="K90" s="8"/>
    </row>
    <row r="91" spans="2:11" ht="51" hidden="1" customHeight="1">
      <c r="B91" s="12"/>
      <c r="C91" s="33"/>
      <c r="D91" s="34"/>
      <c r="E91" s="34"/>
      <c r="F91" s="34"/>
      <c r="G91" s="34"/>
      <c r="H91" s="9"/>
      <c r="I91" s="12"/>
      <c r="J91" s="12"/>
      <c r="K91" s="8"/>
    </row>
    <row r="92" spans="2:11" ht="21" hidden="1" customHeight="1">
      <c r="B92" s="12"/>
      <c r="C92" s="33"/>
      <c r="D92" s="33"/>
      <c r="E92" s="33"/>
      <c r="F92" s="33"/>
      <c r="G92" s="33"/>
      <c r="H92" s="9"/>
      <c r="I92" s="12"/>
      <c r="J92" s="12"/>
      <c r="K92" s="8"/>
    </row>
    <row r="93" spans="2:11" ht="24" hidden="1" customHeight="1">
      <c r="B93" s="12"/>
      <c r="C93" s="33"/>
      <c r="D93" s="33"/>
      <c r="E93" s="33"/>
      <c r="F93" s="33"/>
      <c r="G93" s="33"/>
      <c r="H93" s="9"/>
      <c r="I93" s="12"/>
      <c r="J93" s="12"/>
      <c r="K93" s="8"/>
    </row>
    <row r="94" spans="2:11" ht="33.75" hidden="1" customHeight="1">
      <c r="B94" s="15"/>
      <c r="C94" s="38"/>
      <c r="D94" s="38"/>
      <c r="E94" s="38"/>
      <c r="F94" s="38"/>
      <c r="G94" s="38"/>
      <c r="H94" s="38"/>
      <c r="I94" s="15"/>
      <c r="J94" s="15"/>
      <c r="K94" s="8"/>
    </row>
    <row r="95" spans="2:11" ht="47.25" hidden="1" customHeight="1">
      <c r="B95" s="12"/>
      <c r="C95" s="36"/>
      <c r="D95" s="36"/>
      <c r="E95" s="36"/>
      <c r="F95" s="36"/>
      <c r="G95" s="36"/>
      <c r="H95" s="36"/>
      <c r="I95" s="12"/>
      <c r="J95" s="12"/>
      <c r="K95" s="8"/>
    </row>
    <row r="96" spans="2:11" ht="48.75" hidden="1" customHeight="1">
      <c r="B96" s="12"/>
      <c r="C96" s="36"/>
      <c r="D96" s="36"/>
      <c r="E96" s="36"/>
      <c r="F96" s="36"/>
      <c r="G96" s="36"/>
      <c r="H96" s="36"/>
      <c r="I96" s="12"/>
      <c r="J96" s="12"/>
      <c r="K96" s="8"/>
    </row>
    <row r="97" spans="1:11" ht="18" hidden="1" customHeight="1">
      <c r="A97" s="4"/>
      <c r="B97" s="15"/>
      <c r="C97" s="46"/>
      <c r="D97" s="46"/>
      <c r="E97" s="46"/>
      <c r="F97" s="46"/>
      <c r="G97" s="46"/>
      <c r="H97" s="46"/>
      <c r="I97" s="15"/>
      <c r="J97" s="15"/>
      <c r="K97" s="8"/>
    </row>
    <row r="98" spans="1:11" ht="28.5" hidden="1" customHeight="1">
      <c r="B98" s="12"/>
      <c r="C98" s="33"/>
      <c r="D98" s="33"/>
      <c r="E98" s="33"/>
      <c r="F98" s="33"/>
      <c r="G98" s="33"/>
      <c r="H98" s="33"/>
      <c r="I98" s="12"/>
      <c r="J98" s="12"/>
      <c r="K98" s="8"/>
    </row>
    <row r="99" spans="1:11" ht="33.75" hidden="1" customHeight="1">
      <c r="B99" s="12"/>
      <c r="C99" s="33"/>
      <c r="D99" s="34"/>
      <c r="E99" s="34"/>
      <c r="F99" s="34"/>
      <c r="G99" s="34"/>
      <c r="H99" s="34"/>
      <c r="I99" s="12"/>
      <c r="J99" s="12"/>
      <c r="K99" s="8"/>
    </row>
    <row r="100" spans="1:11" ht="15.75" hidden="1">
      <c r="B100" s="12"/>
      <c r="C100" s="35"/>
      <c r="D100" s="35"/>
      <c r="E100" s="35"/>
      <c r="F100" s="35"/>
      <c r="G100" s="35"/>
      <c r="H100" s="35"/>
      <c r="I100" s="12"/>
      <c r="J100" s="12"/>
      <c r="K100" s="12"/>
    </row>
    <row r="101" spans="1:11" ht="37.5" hidden="1" customHeight="1">
      <c r="B101" s="25"/>
      <c r="C101" s="51"/>
      <c r="D101" s="52"/>
      <c r="E101" s="52"/>
      <c r="F101" s="52"/>
      <c r="G101" s="52"/>
      <c r="H101" s="53"/>
      <c r="I101" s="12"/>
      <c r="J101" s="12"/>
      <c r="K101" s="8"/>
    </row>
    <row r="102" spans="1:11" ht="92.25" hidden="1" customHeight="1">
      <c r="B102" s="12"/>
      <c r="C102" s="47"/>
      <c r="D102" s="48"/>
      <c r="E102" s="48"/>
      <c r="F102" s="48"/>
      <c r="G102" s="49"/>
      <c r="H102" s="21"/>
      <c r="I102" s="12"/>
      <c r="J102" s="12"/>
      <c r="K102" s="8"/>
    </row>
    <row r="103" spans="1:11" ht="92.25" hidden="1" customHeight="1">
      <c r="B103" s="12"/>
      <c r="C103" s="36"/>
      <c r="D103" s="50"/>
      <c r="E103" s="50"/>
      <c r="F103" s="50"/>
      <c r="G103" s="50"/>
      <c r="H103" s="21"/>
      <c r="I103" s="12"/>
      <c r="J103" s="12"/>
      <c r="K103" s="8"/>
    </row>
    <row r="104" spans="1:11" ht="30.75" customHeight="1">
      <c r="B104" s="13"/>
      <c r="C104" s="42" t="s">
        <v>60</v>
      </c>
      <c r="D104" s="42"/>
      <c r="E104" s="42"/>
      <c r="F104" s="42"/>
      <c r="G104" s="42"/>
      <c r="H104" s="42"/>
      <c r="I104" s="13"/>
      <c r="J104" s="13"/>
      <c r="K104" s="30">
        <f>K17+K80</f>
        <v>45290.200000000004</v>
      </c>
    </row>
    <row r="105" spans="1:11" hidden="1"/>
    <row r="106" spans="1:11" hidden="1"/>
    <row r="107" spans="1:11" hidden="1"/>
    <row r="108" spans="1:11" hidden="1"/>
    <row r="109" spans="1:11" hidden="1"/>
    <row r="110" spans="1:11" hidden="1"/>
    <row r="111" spans="1:11" hidden="1"/>
    <row r="112" spans="1:11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</sheetData>
  <mergeCells count="97">
    <mergeCell ref="C83:G83"/>
    <mergeCell ref="C84:G84"/>
    <mergeCell ref="C81:H81"/>
    <mergeCell ref="C80:H80"/>
    <mergeCell ref="C78:G78"/>
    <mergeCell ref="C79:G79"/>
    <mergeCell ref="C82:G82"/>
    <mergeCell ref="C59:G59"/>
    <mergeCell ref="C60:G60"/>
    <mergeCell ref="C66:H66"/>
    <mergeCell ref="C67:H67"/>
    <mergeCell ref="C69:G69"/>
    <mergeCell ref="C50:H50"/>
    <mergeCell ref="C51:H51"/>
    <mergeCell ref="C52:H52"/>
    <mergeCell ref="C47:H47"/>
    <mergeCell ref="C48:H48"/>
    <mergeCell ref="C104:H104"/>
    <mergeCell ref="C97:H97"/>
    <mergeCell ref="C90:G90"/>
    <mergeCell ref="C91:G91"/>
    <mergeCell ref="C94:H94"/>
    <mergeCell ref="C95:H95"/>
    <mergeCell ref="C96:H96"/>
    <mergeCell ref="C92:G92"/>
    <mergeCell ref="C93:G93"/>
    <mergeCell ref="C102:G102"/>
    <mergeCell ref="C103:G103"/>
    <mergeCell ref="C101:H101"/>
    <mergeCell ref="C88:G88"/>
    <mergeCell ref="C89:G89"/>
    <mergeCell ref="C86:G86"/>
    <mergeCell ref="C87:G87"/>
    <mergeCell ref="C33:H33"/>
    <mergeCell ref="C55:H55"/>
    <mergeCell ref="C54:H54"/>
    <mergeCell ref="C61:H61"/>
    <mergeCell ref="C63:H63"/>
    <mergeCell ref="C62:H62"/>
    <mergeCell ref="C74:G74"/>
    <mergeCell ref="C75:G75"/>
    <mergeCell ref="C57:G57"/>
    <mergeCell ref="C58:G58"/>
    <mergeCell ref="C46:H46"/>
    <mergeCell ref="C49:H49"/>
    <mergeCell ref="C16:H16"/>
    <mergeCell ref="C17:H17"/>
    <mergeCell ref="A11:L13"/>
    <mergeCell ref="C85:G85"/>
    <mergeCell ref="C53:H53"/>
    <mergeCell ref="C68:G68"/>
    <mergeCell ref="C77:G77"/>
    <mergeCell ref="C73:G73"/>
    <mergeCell ref="C76:G76"/>
    <mergeCell ref="C64:H64"/>
    <mergeCell ref="C65:H65"/>
    <mergeCell ref="C70:G70"/>
    <mergeCell ref="C71:G71"/>
    <mergeCell ref="C72:G72"/>
    <mergeCell ref="C56:G56"/>
    <mergeCell ref="C34:H34"/>
    <mergeCell ref="C18:H18"/>
    <mergeCell ref="C19:H19"/>
    <mergeCell ref="C20:H20"/>
    <mergeCell ref="C45:H45"/>
    <mergeCell ref="C35:H35"/>
    <mergeCell ref="C36:H36"/>
    <mergeCell ref="C37:H37"/>
    <mergeCell ref="C38:H38"/>
    <mergeCell ref="C22:H22"/>
    <mergeCell ref="C24:H24"/>
    <mergeCell ref="C26:G26"/>
    <mergeCell ref="C28:G28"/>
    <mergeCell ref="C30:G30"/>
    <mergeCell ref="C32:G32"/>
    <mergeCell ref="C23:G23"/>
    <mergeCell ref="B2:K2"/>
    <mergeCell ref="B3:K3"/>
    <mergeCell ref="B4:K4"/>
    <mergeCell ref="B5:K5"/>
    <mergeCell ref="B6:K6"/>
    <mergeCell ref="B7:K7"/>
    <mergeCell ref="B8:K8"/>
    <mergeCell ref="C98:H98"/>
    <mergeCell ref="C99:H99"/>
    <mergeCell ref="C100:H100"/>
    <mergeCell ref="C39:H39"/>
    <mergeCell ref="C40:H40"/>
    <mergeCell ref="C41:H41"/>
    <mergeCell ref="C21:G21"/>
    <mergeCell ref="C42:H42"/>
    <mergeCell ref="C43:H43"/>
    <mergeCell ref="C44:H44"/>
    <mergeCell ref="C25:H25"/>
    <mergeCell ref="C27:H27"/>
    <mergeCell ref="C29:H29"/>
    <mergeCell ref="C31:H3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2022-11-24T07:03:25Z</dcterms:modified>
</cp:coreProperties>
</file>