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Table1" sheetId="1" r:id="rId1"/>
  </sheets>
  <calcPr calcId="125725"/>
</workbook>
</file>

<file path=xl/calcChain.xml><?xml version="1.0" encoding="utf-8"?>
<calcChain xmlns="http://schemas.openxmlformats.org/spreadsheetml/2006/main">
  <c r="G6" i="1"/>
  <c r="H6"/>
  <c r="G7"/>
  <c r="H7"/>
  <c r="G8"/>
  <c r="H8"/>
  <c r="G9"/>
  <c r="H9"/>
  <c r="F7"/>
  <c r="F8"/>
  <c r="F9"/>
  <c r="G42"/>
  <c r="H42"/>
  <c r="F42"/>
  <c r="G81"/>
  <c r="H81"/>
  <c r="F81"/>
  <c r="G82"/>
  <c r="H82"/>
  <c r="F82"/>
  <c r="G60"/>
  <c r="H60"/>
  <c r="F60"/>
  <c r="G86"/>
  <c r="H86"/>
  <c r="G87"/>
  <c r="H87"/>
  <c r="F86"/>
  <c r="F87"/>
  <c r="G89"/>
  <c r="H89"/>
  <c r="G90"/>
  <c r="H90"/>
  <c r="F89"/>
  <c r="F90"/>
  <c r="G92"/>
  <c r="H92"/>
  <c r="G93"/>
  <c r="H93"/>
  <c r="F92"/>
  <c r="F93"/>
  <c r="G83"/>
  <c r="H83"/>
  <c r="G84"/>
  <c r="H84"/>
  <c r="F83"/>
  <c r="F84"/>
  <c r="G79"/>
  <c r="G78" s="1"/>
  <c r="G77" s="1"/>
  <c r="H79"/>
  <c r="H78" s="1"/>
  <c r="H77" s="1"/>
  <c r="F78"/>
  <c r="F77" s="1"/>
  <c r="F79"/>
  <c r="G73"/>
  <c r="H73"/>
  <c r="F73"/>
  <c r="G75"/>
  <c r="H75"/>
  <c r="F75"/>
  <c r="G70"/>
  <c r="H70"/>
  <c r="F70"/>
  <c r="G68"/>
  <c r="G67" s="1"/>
  <c r="H68"/>
  <c r="H67" s="1"/>
  <c r="F68"/>
  <c r="F67" s="1"/>
  <c r="G65"/>
  <c r="G64" s="1"/>
  <c r="H65"/>
  <c r="H64" s="1"/>
  <c r="F65"/>
  <c r="F64" s="1"/>
  <c r="G62"/>
  <c r="G61" s="1"/>
  <c r="H62"/>
  <c r="H61" s="1"/>
  <c r="F61"/>
  <c r="F62"/>
  <c r="H57"/>
  <c r="G58"/>
  <c r="G57" s="1"/>
  <c r="H58"/>
  <c r="F57"/>
  <c r="F58"/>
  <c r="G55"/>
  <c r="G54" s="1"/>
  <c r="H55"/>
  <c r="H54" s="1"/>
  <c r="F55"/>
  <c r="F54" s="1"/>
  <c r="G52"/>
  <c r="G51" s="1"/>
  <c r="H52"/>
  <c r="H51" s="1"/>
  <c r="H50" s="1"/>
  <c r="F51"/>
  <c r="F52"/>
  <c r="H44"/>
  <c r="G45"/>
  <c r="G44" s="1"/>
  <c r="H45"/>
  <c r="F44"/>
  <c r="F45"/>
  <c r="G48"/>
  <c r="G47" s="1"/>
  <c r="H48"/>
  <c r="H47" s="1"/>
  <c r="F48"/>
  <c r="F47" s="1"/>
  <c r="G35"/>
  <c r="G34" s="1"/>
  <c r="H35"/>
  <c r="H34" s="1"/>
  <c r="G38"/>
  <c r="G37" s="1"/>
  <c r="H38"/>
  <c r="H37" s="1"/>
  <c r="G40"/>
  <c r="H40"/>
  <c r="F40"/>
  <c r="F38"/>
  <c r="F37" s="1"/>
  <c r="F35"/>
  <c r="F34" s="1"/>
  <c r="G30"/>
  <c r="G29" s="1"/>
  <c r="G28" s="1"/>
  <c r="G27" s="1"/>
  <c r="H30"/>
  <c r="H29" s="1"/>
  <c r="H28" s="1"/>
  <c r="H27" s="1"/>
  <c r="F30"/>
  <c r="F29" s="1"/>
  <c r="F28" s="1"/>
  <c r="F27" s="1"/>
  <c r="H25"/>
  <c r="H24" s="1"/>
  <c r="F25"/>
  <c r="F24" s="1"/>
  <c r="G25"/>
  <c r="G24" s="1"/>
  <c r="G22"/>
  <c r="G21" s="1"/>
  <c r="H22"/>
  <c r="H21" s="1"/>
  <c r="F22"/>
  <c r="F21" s="1"/>
  <c r="G19"/>
  <c r="G18" s="1"/>
  <c r="H19"/>
  <c r="H18" s="1"/>
  <c r="F19"/>
  <c r="F18" s="1"/>
  <c r="G16"/>
  <c r="G15" s="1"/>
  <c r="H16"/>
  <c r="H15" s="1"/>
  <c r="F16"/>
  <c r="F15" s="1"/>
  <c r="G13"/>
  <c r="G12" s="1"/>
  <c r="H13"/>
  <c r="H12" s="1"/>
  <c r="F13"/>
  <c r="F12" s="1"/>
  <c r="F72" l="1"/>
  <c r="H72"/>
  <c r="F50"/>
  <c r="G72"/>
  <c r="G50"/>
  <c r="F11"/>
  <c r="F6" s="1"/>
  <c r="F95" s="1"/>
  <c r="H33"/>
  <c r="H32" s="1"/>
  <c r="F43"/>
  <c r="H43"/>
  <c r="G43"/>
  <c r="F33"/>
  <c r="F32" s="1"/>
  <c r="G33"/>
  <c r="G32" s="1"/>
  <c r="H11"/>
  <c r="H95" s="1"/>
  <c r="G11"/>
  <c r="G95" s="1"/>
</calcChain>
</file>

<file path=xl/sharedStrings.xml><?xml version="1.0" encoding="utf-8"?>
<sst xmlns="http://schemas.openxmlformats.org/spreadsheetml/2006/main" count="471" uniqueCount="110">
  <si>
    <t/>
  </si>
  <si>
    <t>рублей</t>
  </si>
  <si>
    <t>Наименование</t>
  </si>
  <si>
    <t>Рз</t>
  </si>
  <si>
    <t>Пр</t>
  </si>
  <si>
    <t>ЦСР</t>
  </si>
  <si>
    <t>ВР</t>
  </si>
  <si>
    <t>2023 год</t>
  </si>
  <si>
    <t>2024 год</t>
  </si>
  <si>
    <t>1</t>
  </si>
  <si>
    <t>2</t>
  </si>
  <si>
    <t>3</t>
  </si>
  <si>
    <t>4</t>
  </si>
  <si>
    <t>5</t>
  </si>
  <si>
    <t>6</t>
  </si>
  <si>
    <t>7</t>
  </si>
  <si>
    <t>8</t>
  </si>
  <si>
    <t>Общегосударственные вопросы</t>
  </si>
  <si>
    <t>01</t>
  </si>
  <si>
    <t>Резервные фонды</t>
  </si>
  <si>
    <t>11</t>
  </si>
  <si>
    <t>Резервные фонды местных администраций</t>
  </si>
  <si>
    <t>70 0 00 83030</t>
  </si>
  <si>
    <t>Иные бюджетные ассигнования</t>
  </si>
  <si>
    <t>800</t>
  </si>
  <si>
    <t>Резервные средства</t>
  </si>
  <si>
    <t>870</t>
  </si>
  <si>
    <t>Другие общегосударственные вопросы</t>
  </si>
  <si>
    <t>13</t>
  </si>
  <si>
    <t>Руководство и управление в сфере установленных функций органов местного самоуправления</t>
  </si>
  <si>
    <t>Закупка товаров, работ и услуг для обеспечения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</si>
  <si>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</si>
  <si>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</si>
  <si>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</si>
  <si>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Опубликование нормативных правовых актов муниципальных образований и иной официальной информации</t>
  </si>
  <si>
    <t>Членские взносы некоммерческим организациям</t>
  </si>
  <si>
    <t>Уплата налогов, сборов и иных платежей</t>
  </si>
  <si>
    <t>850</t>
  </si>
  <si>
    <t>01 4 11 80040</t>
  </si>
  <si>
    <t>01 4 11 80100</t>
  </si>
  <si>
    <t>01 4 11 81410</t>
  </si>
  <si>
    <t>01 4 71 80900</t>
  </si>
  <si>
    <t>Условно утвержденные расходы</t>
  </si>
  <si>
    <t>70 0 00 80080</t>
  </si>
  <si>
    <t>Национальная оборона</t>
  </si>
  <si>
    <t>02</t>
  </si>
  <si>
    <t>Мобилизационная и вневойсковая подготовка</t>
  </si>
  <si>
    <t>03</t>
  </si>
  <si>
    <t>Межбюджетные трансферты</t>
  </si>
  <si>
    <t>500</t>
  </si>
  <si>
    <t>Иные межбюджетные трансферты</t>
  </si>
  <si>
    <t>540</t>
  </si>
  <si>
    <t>01 4 15 51180</t>
  </si>
  <si>
    <t>Национальная экономика</t>
  </si>
  <si>
    <t>04</t>
  </si>
  <si>
    <t>Дорожное хозяйство (дорожные фонды)</t>
  </si>
  <si>
    <t>09</t>
  </si>
  <si>
    <t>Обеспечение сохранности автомобильных дорог мстного значения и условий безопасности движения по ним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</si>
  <si>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</si>
  <si>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810</t>
  </si>
  <si>
    <t>01 4 53 S6170</t>
  </si>
  <si>
    <t>01 4 61 81610</t>
  </si>
  <si>
    <t>Жилищно-коммунальное хозяйство</t>
  </si>
  <si>
    <t>05</t>
  </si>
  <si>
    <t>Жилищное хозяйство</t>
  </si>
  <si>
    <t>Уплата взносов на капитальный ремонт многоквартирных домов за объекты муниципальной казны и имущества, закрепленного за органами местного самоуправления</t>
  </si>
  <si>
    <t>Мероприятия по переселению граждан из аварийного жилищного фонда</t>
  </si>
  <si>
    <t>Капитальные вложения в объекты государственной (муниципальной) собственности</t>
  </si>
  <si>
    <t>400</t>
  </si>
  <si>
    <t>Бюджетные инвестиции</t>
  </si>
  <si>
    <t>410</t>
  </si>
  <si>
    <t>01 4 12 81830</t>
  </si>
  <si>
    <t>01 4 54 81880</t>
  </si>
  <si>
    <t>Коммунальное хозяйство</t>
  </si>
  <si>
    <t>Подготовка объектов ЖКХ к зиме</t>
  </si>
  <si>
    <t>Софинансирование объектов капитальных вложений муниципальной собственности в рамках подпрограммы "Чистая вода"</t>
  </si>
  <si>
    <t>Мероприятия в сфере коммунального хозяйства</t>
  </si>
  <si>
    <t>01 4 02 S3450</t>
  </si>
  <si>
    <t>01 4 03 S1270</t>
  </si>
  <si>
    <t>01 4 12 81740</t>
  </si>
  <si>
    <t>Благоустройство</t>
  </si>
  <si>
    <t>Организация и обеспечение освещения улиц</t>
  </si>
  <si>
    <t>Организация и содержание мест захоронения (кладбищ)</t>
  </si>
  <si>
    <t>Мероприятия по благоустройству</t>
  </si>
  <si>
    <t>01 1 F2 55550</t>
  </si>
  <si>
    <t>01 4 12 81690</t>
  </si>
  <si>
    <t>01 4 12 81710</t>
  </si>
  <si>
    <t>01 4 12 81730</t>
  </si>
  <si>
    <t>Другие вопросы в области жилищно-коммунального хозяйства</t>
  </si>
  <si>
    <t>01 1 F5 52430</t>
  </si>
  <si>
    <t>Культура, кинематография</t>
  </si>
  <si>
    <t>08</t>
  </si>
  <si>
    <t>Культура</t>
  </si>
  <si>
    <t>Библиотеки</t>
  </si>
  <si>
    <t>Дворцы и дома культуры, клубы, выставочные залы</t>
  </si>
  <si>
    <t>Реализация переданных полномочий по решению отдельных вопросов местного значения поселений в соответствии с заключенными соглашениями по созданию условий для организации досуга и обеспечения жителей поселений услугами организаций культуры</t>
  </si>
  <si>
    <t>Реализация переданных полномочий по решениюотдельных вопросов местного значения поселений в соответствии с заключенными соглашениями по организации библиотечного обслуживания населения, комплектованию и обеспечению сохранности библиотечных фондов библиотек поселений</t>
  </si>
  <si>
    <t>01 4 21 80450</t>
  </si>
  <si>
    <t>01 4 21 80480</t>
  </si>
  <si>
    <t>01 4 21 84260</t>
  </si>
  <si>
    <t>01 4 21 84270</t>
  </si>
  <si>
    <t>ИТОГО:</t>
  </si>
  <si>
    <t>Распределение бюджетных ассигнований по разделам, подразделам, целевым статьям (государственным программам и непрограммным направлениям деятельности), группам и подгруппам видов бюджета Локотского городского поселения Брасовского муниципального района Брянской области на 2023 год и на плановый период 2024 и 2025 годов</t>
  </si>
  <si>
    <t>2025 год</t>
  </si>
  <si>
    <t>ПРОЕКТ                    Приложение №5                                               к   Решению  Локотского поселкового Совета народных депутатов от ____.12.2022 года №4-____ «О  бюджете Локотского городского поселения  Брасовского муниципального района Брянской области   на 2023 год и плановый период 2024 и 2025 годов»</t>
  </si>
  <si>
    <t>Осуществление первичного воинского учета на территориях, где отсутствуют военные комиссариаты</t>
  </si>
  <si>
    <t>Обеспечение сохранности автомобильных дорог местного значения и условий безопастности движения по ним в рамках подпрограммы "Автомобильные дороги"</t>
  </si>
  <si>
    <t>Субсидии на реализацию программ формирования современной городской среды в рамках регионального проекта "Формирование комфортной городской среды (Брянская область)"</t>
  </si>
  <si>
    <t>Субсидии на строительство и реконструкцию (модернизацию) объектов питьевого водоснабжения в рамках регионального проекта "Чистая вода (Брянская область)"</t>
  </si>
  <si>
    <t>Оценка имущества, признание прав и регулирование отношений</t>
  </si>
</sst>
</file>

<file path=xl/styles.xml><?xml version="1.0" encoding="utf-8"?>
<styleSheet xmlns="http://schemas.openxmlformats.org/spreadsheetml/2006/main">
  <fonts count="3">
    <font>
      <sz val="10"/>
      <color rgb="FF000000"/>
      <name val="Times New Roman"/>
    </font>
    <font>
      <sz val="12"/>
      <color rgb="FF000000"/>
      <name val="Times New Roman"/>
    </font>
    <font>
      <b/>
      <sz val="12"/>
      <color rgb="FF000000"/>
      <name val="Times New Roman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top" wrapText="1"/>
    </xf>
  </cellStyleXfs>
  <cellXfs count="13">
    <xf numFmtId="0" fontId="0" fillId="0" borderId="0" xfId="0" applyFont="1" applyFill="1" applyAlignment="1">
      <alignment vertical="top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4" fontId="1" fillId="0" borderId="1" xfId="0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vertical="top" wrapText="1"/>
    </xf>
    <xf numFmtId="4" fontId="2" fillId="0" borderId="1" xfId="0" applyNumberFormat="1" applyFont="1" applyFill="1" applyBorder="1" applyAlignment="1">
      <alignment horizontal="right" vertical="center" wrapText="1"/>
    </xf>
    <xf numFmtId="0" fontId="1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right" vertical="top" wrapText="1"/>
    </xf>
    <xf numFmtId="0" fontId="2" fillId="0" borderId="1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95"/>
  <sheetViews>
    <sheetView tabSelected="1" workbookViewId="0">
      <selection activeCell="D17" sqref="D17"/>
    </sheetView>
  </sheetViews>
  <sheetFormatPr defaultRowHeight="12.75"/>
  <cols>
    <col min="1" max="1" width="45.83203125" customWidth="1"/>
    <col min="2" max="2" width="6.1640625" customWidth="1"/>
    <col min="3" max="3" width="6.33203125" customWidth="1"/>
    <col min="4" max="4" width="20" customWidth="1"/>
    <col min="5" max="5" width="7" customWidth="1"/>
    <col min="6" max="6" width="19.6640625" customWidth="1"/>
    <col min="7" max="7" width="18.1640625" customWidth="1"/>
    <col min="8" max="8" width="19" customWidth="1"/>
  </cols>
  <sheetData>
    <row r="1" spans="1:8" ht="258.75" customHeight="1">
      <c r="A1" s="1" t="s">
        <v>0</v>
      </c>
      <c r="B1" s="1" t="s">
        <v>0</v>
      </c>
      <c r="C1" s="2" t="s">
        <v>0</v>
      </c>
      <c r="D1" s="2" t="s">
        <v>0</v>
      </c>
      <c r="E1" s="2" t="s">
        <v>0</v>
      </c>
      <c r="F1" s="2" t="s">
        <v>0</v>
      </c>
      <c r="G1" s="9" t="s">
        <v>104</v>
      </c>
      <c r="H1" s="9"/>
    </row>
    <row r="2" spans="1:8" ht="80.25" customHeight="1">
      <c r="A2" s="10" t="s">
        <v>102</v>
      </c>
      <c r="B2" s="10"/>
      <c r="C2" s="10"/>
      <c r="D2" s="10"/>
      <c r="E2" s="10"/>
      <c r="F2" s="10"/>
      <c r="G2" s="10"/>
      <c r="H2" s="10"/>
    </row>
    <row r="3" spans="1:8" ht="15" customHeight="1">
      <c r="A3" s="11" t="s">
        <v>1</v>
      </c>
      <c r="B3" s="11"/>
      <c r="C3" s="11"/>
      <c r="D3" s="11"/>
      <c r="E3" s="11"/>
      <c r="F3" s="11"/>
      <c r="G3" s="11"/>
      <c r="H3" s="11"/>
    </row>
    <row r="4" spans="1:8" ht="28.15" customHeight="1">
      <c r="A4" s="3" t="s">
        <v>2</v>
      </c>
      <c r="B4" s="3" t="s">
        <v>3</v>
      </c>
      <c r="C4" s="3" t="s">
        <v>4</v>
      </c>
      <c r="D4" s="3" t="s">
        <v>5</v>
      </c>
      <c r="E4" s="3" t="s">
        <v>6</v>
      </c>
      <c r="F4" s="3" t="s">
        <v>7</v>
      </c>
      <c r="G4" s="3" t="s">
        <v>8</v>
      </c>
      <c r="H4" s="3" t="s">
        <v>103</v>
      </c>
    </row>
    <row r="5" spans="1:8" ht="14.45" customHeight="1">
      <c r="A5" s="3" t="s">
        <v>9</v>
      </c>
      <c r="B5" s="3" t="s">
        <v>10</v>
      </c>
      <c r="C5" s="3" t="s">
        <v>11</v>
      </c>
      <c r="D5" s="3" t="s">
        <v>12</v>
      </c>
      <c r="E5" s="3" t="s">
        <v>13</v>
      </c>
      <c r="F5" s="3" t="s">
        <v>14</v>
      </c>
      <c r="G5" s="3" t="s">
        <v>15</v>
      </c>
      <c r="H5" s="3" t="s">
        <v>16</v>
      </c>
    </row>
    <row r="6" spans="1:8" ht="28.5" customHeight="1">
      <c r="A6" s="4" t="s">
        <v>17</v>
      </c>
      <c r="B6" s="3" t="s">
        <v>18</v>
      </c>
      <c r="C6" s="3" t="s">
        <v>0</v>
      </c>
      <c r="D6" s="3" t="s">
        <v>0</v>
      </c>
      <c r="E6" s="3" t="s">
        <v>0</v>
      </c>
      <c r="F6" s="5">
        <f>F7+F11</f>
        <v>164000</v>
      </c>
      <c r="G6" s="5">
        <f t="shared" ref="G6:H6" si="0">G7+G11</f>
        <v>1340072.5</v>
      </c>
      <c r="H6" s="5">
        <f t="shared" si="0"/>
        <v>2578135</v>
      </c>
    </row>
    <row r="7" spans="1:8" ht="30.75" customHeight="1">
      <c r="A7" s="4" t="s">
        <v>19</v>
      </c>
      <c r="B7" s="3" t="s">
        <v>18</v>
      </c>
      <c r="C7" s="3" t="s">
        <v>20</v>
      </c>
      <c r="D7" s="3" t="s">
        <v>0</v>
      </c>
      <c r="E7" s="3" t="s">
        <v>0</v>
      </c>
      <c r="F7" s="5">
        <f>F8</f>
        <v>50000</v>
      </c>
      <c r="G7" s="5">
        <f t="shared" ref="G7:H7" si="1">G8</f>
        <v>50000</v>
      </c>
      <c r="H7" s="5">
        <f t="shared" si="1"/>
        <v>50000</v>
      </c>
    </row>
    <row r="8" spans="1:8" ht="32.25" customHeight="1">
      <c r="A8" s="6" t="s">
        <v>21</v>
      </c>
      <c r="B8" s="3" t="s">
        <v>18</v>
      </c>
      <c r="C8" s="3" t="s">
        <v>20</v>
      </c>
      <c r="D8" s="3" t="s">
        <v>22</v>
      </c>
      <c r="E8" s="7" t="s">
        <v>0</v>
      </c>
      <c r="F8" s="5">
        <f>F9</f>
        <v>50000</v>
      </c>
      <c r="G8" s="5">
        <f t="shared" ref="G8:H8" si="2">G9</f>
        <v>50000</v>
      </c>
      <c r="H8" s="5">
        <f t="shared" si="2"/>
        <v>50000</v>
      </c>
    </row>
    <row r="9" spans="1:8" ht="47.25" customHeight="1">
      <c r="A9" s="6" t="s">
        <v>23</v>
      </c>
      <c r="B9" s="3" t="s">
        <v>18</v>
      </c>
      <c r="C9" s="3" t="s">
        <v>20</v>
      </c>
      <c r="D9" s="3" t="s">
        <v>22</v>
      </c>
      <c r="E9" s="3" t="s">
        <v>24</v>
      </c>
      <c r="F9" s="5">
        <f>F10</f>
        <v>50000</v>
      </c>
      <c r="G9" s="5">
        <f t="shared" ref="G9:H9" si="3">G10</f>
        <v>50000</v>
      </c>
      <c r="H9" s="5">
        <f t="shared" si="3"/>
        <v>50000</v>
      </c>
    </row>
    <row r="10" spans="1:8" ht="24.75" customHeight="1">
      <c r="A10" s="6" t="s">
        <v>25</v>
      </c>
      <c r="B10" s="3" t="s">
        <v>18</v>
      </c>
      <c r="C10" s="3" t="s">
        <v>20</v>
      </c>
      <c r="D10" s="3" t="s">
        <v>22</v>
      </c>
      <c r="E10" s="3" t="s">
        <v>26</v>
      </c>
      <c r="F10" s="5">
        <v>50000</v>
      </c>
      <c r="G10" s="5">
        <v>50000</v>
      </c>
      <c r="H10" s="5">
        <v>50000</v>
      </c>
    </row>
    <row r="11" spans="1:8" ht="62.25" customHeight="1">
      <c r="A11" s="4" t="s">
        <v>27</v>
      </c>
      <c r="B11" s="3" t="s">
        <v>18</v>
      </c>
      <c r="C11" s="3" t="s">
        <v>28</v>
      </c>
      <c r="D11" s="3" t="s">
        <v>0</v>
      </c>
      <c r="E11" s="3" t="s">
        <v>0</v>
      </c>
      <c r="F11" s="5">
        <f>F12+F15+F18+F21+F24</f>
        <v>114000</v>
      </c>
      <c r="G11" s="5">
        <f t="shared" ref="G11:H11" si="4">G12+G15+G18+G21+G24</f>
        <v>1290072.5</v>
      </c>
      <c r="H11" s="5">
        <f t="shared" si="4"/>
        <v>2528135</v>
      </c>
    </row>
    <row r="12" spans="1:8" ht="48.95" customHeight="1">
      <c r="A12" s="6" t="s">
        <v>29</v>
      </c>
      <c r="B12" s="3" t="s">
        <v>18</v>
      </c>
      <c r="C12" s="3" t="s">
        <v>28</v>
      </c>
      <c r="D12" s="3" t="s">
        <v>38</v>
      </c>
      <c r="E12" s="7" t="s">
        <v>0</v>
      </c>
      <c r="F12" s="5">
        <f>F13</f>
        <v>76000</v>
      </c>
      <c r="G12" s="5">
        <f t="shared" ref="G12:H12" si="5">G13</f>
        <v>80000</v>
      </c>
      <c r="H12" s="5">
        <f t="shared" si="5"/>
        <v>83000</v>
      </c>
    </row>
    <row r="13" spans="1:8" ht="48.95" customHeight="1">
      <c r="A13" s="6" t="s">
        <v>30</v>
      </c>
      <c r="B13" s="3" t="s">
        <v>18</v>
      </c>
      <c r="C13" s="3" t="s">
        <v>28</v>
      </c>
      <c r="D13" s="3" t="s">
        <v>38</v>
      </c>
      <c r="E13" s="3" t="s">
        <v>31</v>
      </c>
      <c r="F13" s="5">
        <f>F14</f>
        <v>76000</v>
      </c>
      <c r="G13" s="5">
        <f t="shared" ref="G13:H13" si="6">G14</f>
        <v>80000</v>
      </c>
      <c r="H13" s="5">
        <f t="shared" si="6"/>
        <v>83000</v>
      </c>
    </row>
    <row r="14" spans="1:8" ht="48.95" customHeight="1">
      <c r="A14" s="6" t="s">
        <v>32</v>
      </c>
      <c r="B14" s="3" t="s">
        <v>18</v>
      </c>
      <c r="C14" s="3" t="s">
        <v>28</v>
      </c>
      <c r="D14" s="3" t="s">
        <v>38</v>
      </c>
      <c r="E14" s="3" t="s">
        <v>33</v>
      </c>
      <c r="F14" s="5">
        <v>76000</v>
      </c>
      <c r="G14" s="5">
        <v>80000</v>
      </c>
      <c r="H14" s="5">
        <v>83000</v>
      </c>
    </row>
    <row r="15" spans="1:8" ht="64.5" customHeight="1">
      <c r="A15" s="6" t="s">
        <v>34</v>
      </c>
      <c r="B15" s="3" t="s">
        <v>18</v>
      </c>
      <c r="C15" s="3" t="s">
        <v>28</v>
      </c>
      <c r="D15" s="3" t="s">
        <v>39</v>
      </c>
      <c r="E15" s="7" t="s">
        <v>0</v>
      </c>
      <c r="F15" s="5">
        <f>F16</f>
        <v>10000</v>
      </c>
      <c r="G15" s="5">
        <f t="shared" ref="G15:H15" si="7">G16</f>
        <v>10000</v>
      </c>
      <c r="H15" s="5">
        <f t="shared" si="7"/>
        <v>10000</v>
      </c>
    </row>
    <row r="16" spans="1:8" ht="48.95" customHeight="1">
      <c r="A16" s="6" t="s">
        <v>30</v>
      </c>
      <c r="B16" s="3" t="s">
        <v>18</v>
      </c>
      <c r="C16" s="3" t="s">
        <v>28</v>
      </c>
      <c r="D16" s="3" t="s">
        <v>39</v>
      </c>
      <c r="E16" s="3" t="s">
        <v>31</v>
      </c>
      <c r="F16" s="5">
        <f>F17</f>
        <v>10000</v>
      </c>
      <c r="G16" s="5">
        <f t="shared" ref="G16:H16" si="8">G17</f>
        <v>10000</v>
      </c>
      <c r="H16" s="5">
        <f t="shared" si="8"/>
        <v>10000</v>
      </c>
    </row>
    <row r="17" spans="1:8" ht="48.95" customHeight="1">
      <c r="A17" s="6" t="s">
        <v>32</v>
      </c>
      <c r="B17" s="3" t="s">
        <v>18</v>
      </c>
      <c r="C17" s="3" t="s">
        <v>28</v>
      </c>
      <c r="D17" s="3" t="s">
        <v>39</v>
      </c>
      <c r="E17" s="3" t="s">
        <v>33</v>
      </c>
      <c r="F17" s="5">
        <v>10000</v>
      </c>
      <c r="G17" s="5">
        <v>10000</v>
      </c>
      <c r="H17" s="5">
        <v>10000</v>
      </c>
    </row>
    <row r="18" spans="1:8" ht="32.25" customHeight="1">
      <c r="A18" s="6" t="s">
        <v>35</v>
      </c>
      <c r="B18" s="3" t="s">
        <v>18</v>
      </c>
      <c r="C18" s="3" t="s">
        <v>28</v>
      </c>
      <c r="D18" s="3" t="s">
        <v>40</v>
      </c>
      <c r="E18" s="7" t="s">
        <v>0</v>
      </c>
      <c r="F18" s="5">
        <f>F19</f>
        <v>13000</v>
      </c>
      <c r="G18" s="5">
        <f t="shared" ref="G18:H18" si="9">G19</f>
        <v>15000</v>
      </c>
      <c r="H18" s="5">
        <f t="shared" si="9"/>
        <v>15000</v>
      </c>
    </row>
    <row r="19" spans="1:8" ht="40.5" customHeight="1">
      <c r="A19" s="6" t="s">
        <v>23</v>
      </c>
      <c r="B19" s="3" t="s">
        <v>18</v>
      </c>
      <c r="C19" s="3" t="s">
        <v>28</v>
      </c>
      <c r="D19" s="3" t="s">
        <v>40</v>
      </c>
      <c r="E19" s="3" t="s">
        <v>24</v>
      </c>
      <c r="F19" s="5">
        <f>F20</f>
        <v>13000</v>
      </c>
      <c r="G19" s="5">
        <f t="shared" ref="G19:H19" si="10">G20</f>
        <v>15000</v>
      </c>
      <c r="H19" s="5">
        <f t="shared" si="10"/>
        <v>15000</v>
      </c>
    </row>
    <row r="20" spans="1:8" ht="32.25" customHeight="1">
      <c r="A20" s="6" t="s">
        <v>36</v>
      </c>
      <c r="B20" s="3" t="s">
        <v>18</v>
      </c>
      <c r="C20" s="3" t="s">
        <v>28</v>
      </c>
      <c r="D20" s="3" t="s">
        <v>40</v>
      </c>
      <c r="E20" s="3" t="s">
        <v>37</v>
      </c>
      <c r="F20" s="5">
        <v>13000</v>
      </c>
      <c r="G20" s="5">
        <v>15000</v>
      </c>
      <c r="H20" s="5">
        <v>15000</v>
      </c>
    </row>
    <row r="21" spans="1:8" ht="48.95" customHeight="1">
      <c r="A21" s="6" t="s">
        <v>109</v>
      </c>
      <c r="B21" s="3" t="s">
        <v>18</v>
      </c>
      <c r="C21" s="3" t="s">
        <v>28</v>
      </c>
      <c r="D21" s="3" t="s">
        <v>41</v>
      </c>
      <c r="E21" s="7" t="s">
        <v>0</v>
      </c>
      <c r="F21" s="5">
        <f>F22</f>
        <v>15000</v>
      </c>
      <c r="G21" s="5">
        <f t="shared" ref="G21:H21" si="11">G22</f>
        <v>15000</v>
      </c>
      <c r="H21" s="5">
        <f t="shared" si="11"/>
        <v>15000</v>
      </c>
    </row>
    <row r="22" spans="1:8" ht="48.95" customHeight="1">
      <c r="A22" s="6" t="s">
        <v>30</v>
      </c>
      <c r="B22" s="3" t="s">
        <v>18</v>
      </c>
      <c r="C22" s="3" t="s">
        <v>28</v>
      </c>
      <c r="D22" s="3" t="s">
        <v>41</v>
      </c>
      <c r="E22" s="3" t="s">
        <v>31</v>
      </c>
      <c r="F22" s="5">
        <f>F23</f>
        <v>15000</v>
      </c>
      <c r="G22" s="5">
        <f t="shared" ref="G22:H22" si="12">G23</f>
        <v>15000</v>
      </c>
      <c r="H22" s="5">
        <f t="shared" si="12"/>
        <v>15000</v>
      </c>
    </row>
    <row r="23" spans="1:8" ht="48.95" customHeight="1">
      <c r="A23" s="6" t="s">
        <v>32</v>
      </c>
      <c r="B23" s="3" t="s">
        <v>18</v>
      </c>
      <c r="C23" s="3" t="s">
        <v>28</v>
      </c>
      <c r="D23" s="3" t="s">
        <v>41</v>
      </c>
      <c r="E23" s="3" t="s">
        <v>33</v>
      </c>
      <c r="F23" s="5">
        <v>15000</v>
      </c>
      <c r="G23" s="5">
        <v>15000</v>
      </c>
      <c r="H23" s="5">
        <v>15000</v>
      </c>
    </row>
    <row r="24" spans="1:8" ht="48.95" customHeight="1">
      <c r="A24" s="6" t="s">
        <v>42</v>
      </c>
      <c r="B24" s="3" t="s">
        <v>18</v>
      </c>
      <c r="C24" s="3" t="s">
        <v>28</v>
      </c>
      <c r="D24" s="3" t="s">
        <v>43</v>
      </c>
      <c r="E24" s="7" t="s">
        <v>0</v>
      </c>
      <c r="F24" s="5">
        <f t="shared" ref="F24:H25" si="13">F25</f>
        <v>0</v>
      </c>
      <c r="G24" s="5">
        <f t="shared" si="13"/>
        <v>1170072.5</v>
      </c>
      <c r="H24" s="5">
        <f t="shared" si="13"/>
        <v>2405135</v>
      </c>
    </row>
    <row r="25" spans="1:8" ht="48.95" customHeight="1">
      <c r="A25" s="6" t="s">
        <v>23</v>
      </c>
      <c r="B25" s="3" t="s">
        <v>18</v>
      </c>
      <c r="C25" s="3" t="s">
        <v>28</v>
      </c>
      <c r="D25" s="3" t="s">
        <v>43</v>
      </c>
      <c r="E25" s="3" t="s">
        <v>24</v>
      </c>
      <c r="F25" s="5">
        <f t="shared" si="13"/>
        <v>0</v>
      </c>
      <c r="G25" s="5">
        <f t="shared" si="13"/>
        <v>1170072.5</v>
      </c>
      <c r="H25" s="5">
        <f t="shared" si="13"/>
        <v>2405135</v>
      </c>
    </row>
    <row r="26" spans="1:8" ht="48.95" customHeight="1">
      <c r="A26" s="6" t="s">
        <v>25</v>
      </c>
      <c r="B26" s="3" t="s">
        <v>18</v>
      </c>
      <c r="C26" s="3" t="s">
        <v>28</v>
      </c>
      <c r="D26" s="3" t="s">
        <v>43</v>
      </c>
      <c r="E26" s="3" t="s">
        <v>26</v>
      </c>
      <c r="F26" s="5">
        <v>0</v>
      </c>
      <c r="G26" s="5">
        <v>1170072.5</v>
      </c>
      <c r="H26" s="5">
        <v>2405135</v>
      </c>
    </row>
    <row r="27" spans="1:8" ht="48.95" customHeight="1">
      <c r="A27" s="4" t="s">
        <v>44</v>
      </c>
      <c r="B27" s="3" t="s">
        <v>45</v>
      </c>
      <c r="C27" s="3" t="s">
        <v>0</v>
      </c>
      <c r="D27" s="3" t="s">
        <v>0</v>
      </c>
      <c r="E27" s="3" t="s">
        <v>0</v>
      </c>
      <c r="F27" s="5">
        <f>F28</f>
        <v>574734</v>
      </c>
      <c r="G27" s="5">
        <f t="shared" ref="G27:H27" si="14">G28</f>
        <v>600639</v>
      </c>
      <c r="H27" s="5">
        <f t="shared" si="14"/>
        <v>621811</v>
      </c>
    </row>
    <row r="28" spans="1:8" ht="48.95" customHeight="1">
      <c r="A28" s="4" t="s">
        <v>46</v>
      </c>
      <c r="B28" s="3" t="s">
        <v>45</v>
      </c>
      <c r="C28" s="3" t="s">
        <v>47</v>
      </c>
      <c r="D28" s="3" t="s">
        <v>0</v>
      </c>
      <c r="E28" s="3" t="s">
        <v>0</v>
      </c>
      <c r="F28" s="5">
        <f>F29</f>
        <v>574734</v>
      </c>
      <c r="G28" s="5">
        <f t="shared" ref="G28:H28" si="15">G29</f>
        <v>600639</v>
      </c>
      <c r="H28" s="5">
        <f t="shared" si="15"/>
        <v>621811</v>
      </c>
    </row>
    <row r="29" spans="1:8" ht="48.95" customHeight="1">
      <c r="A29" s="6" t="s">
        <v>105</v>
      </c>
      <c r="B29" s="3" t="s">
        <v>45</v>
      </c>
      <c r="C29" s="3" t="s">
        <v>47</v>
      </c>
      <c r="D29" s="3" t="s">
        <v>52</v>
      </c>
      <c r="E29" s="7" t="s">
        <v>0</v>
      </c>
      <c r="F29" s="5">
        <f>F30</f>
        <v>574734</v>
      </c>
      <c r="G29" s="5">
        <f t="shared" ref="G29:H29" si="16">G30</f>
        <v>600639</v>
      </c>
      <c r="H29" s="5">
        <f t="shared" si="16"/>
        <v>621811</v>
      </c>
    </row>
    <row r="30" spans="1:8" ht="64.5" customHeight="1">
      <c r="A30" s="6" t="s">
        <v>48</v>
      </c>
      <c r="B30" s="3" t="s">
        <v>45</v>
      </c>
      <c r="C30" s="3" t="s">
        <v>47</v>
      </c>
      <c r="D30" s="3" t="s">
        <v>52</v>
      </c>
      <c r="E30" s="3" t="s">
        <v>49</v>
      </c>
      <c r="F30" s="5">
        <f>F31</f>
        <v>574734</v>
      </c>
      <c r="G30" s="5">
        <f t="shared" ref="G30:H30" si="17">G31</f>
        <v>600639</v>
      </c>
      <c r="H30" s="5">
        <f t="shared" si="17"/>
        <v>621811</v>
      </c>
    </row>
    <row r="31" spans="1:8" ht="48.95" customHeight="1">
      <c r="A31" s="6" t="s">
        <v>50</v>
      </c>
      <c r="B31" s="3" t="s">
        <v>45</v>
      </c>
      <c r="C31" s="3" t="s">
        <v>47</v>
      </c>
      <c r="D31" s="3" t="s">
        <v>52</v>
      </c>
      <c r="E31" s="3" t="s">
        <v>51</v>
      </c>
      <c r="F31" s="5">
        <v>574734</v>
      </c>
      <c r="G31" s="5">
        <v>600639</v>
      </c>
      <c r="H31" s="5">
        <v>621811</v>
      </c>
    </row>
    <row r="32" spans="1:8" ht="48.95" customHeight="1">
      <c r="A32" s="4" t="s">
        <v>53</v>
      </c>
      <c r="B32" s="3" t="s">
        <v>54</v>
      </c>
      <c r="C32" s="3" t="s">
        <v>0</v>
      </c>
      <c r="D32" s="3" t="s">
        <v>0</v>
      </c>
      <c r="E32" s="3" t="s">
        <v>0</v>
      </c>
      <c r="F32" s="5">
        <f>F33</f>
        <v>27548158</v>
      </c>
      <c r="G32" s="5">
        <f t="shared" ref="G32:H32" si="18">G33</f>
        <v>14071329</v>
      </c>
      <c r="H32" s="5">
        <f t="shared" si="18"/>
        <v>27928558</v>
      </c>
    </row>
    <row r="33" spans="1:8" ht="40.5" customHeight="1">
      <c r="A33" s="4" t="s">
        <v>55</v>
      </c>
      <c r="B33" s="3" t="s">
        <v>54</v>
      </c>
      <c r="C33" s="3" t="s">
        <v>56</v>
      </c>
      <c r="D33" s="3" t="s">
        <v>0</v>
      </c>
      <c r="E33" s="3" t="s">
        <v>0</v>
      </c>
      <c r="F33" s="5">
        <f>F34+F37+F40</f>
        <v>27548158</v>
      </c>
      <c r="G33" s="5">
        <f t="shared" ref="G33:H33" si="19">G34+G37+G40</f>
        <v>14071329</v>
      </c>
      <c r="H33" s="5">
        <f t="shared" si="19"/>
        <v>27928558</v>
      </c>
    </row>
    <row r="34" spans="1:8" ht="96.75" customHeight="1">
      <c r="A34" s="6" t="s">
        <v>106</v>
      </c>
      <c r="B34" s="3" t="s">
        <v>54</v>
      </c>
      <c r="C34" s="3" t="s">
        <v>56</v>
      </c>
      <c r="D34" s="3" t="s">
        <v>60</v>
      </c>
      <c r="E34" s="7" t="s">
        <v>0</v>
      </c>
      <c r="F34" s="5">
        <f>F35</f>
        <v>18160271.579999998</v>
      </c>
      <c r="G34" s="5">
        <f t="shared" ref="G34:H34" si="20">G35</f>
        <v>3816977.9</v>
      </c>
      <c r="H34" s="5">
        <f t="shared" si="20"/>
        <v>18160271.579999998</v>
      </c>
    </row>
    <row r="35" spans="1:8" ht="32.25" customHeight="1">
      <c r="A35" s="6" t="s">
        <v>30</v>
      </c>
      <c r="B35" s="3" t="s">
        <v>54</v>
      </c>
      <c r="C35" s="3" t="s">
        <v>56</v>
      </c>
      <c r="D35" s="3" t="s">
        <v>60</v>
      </c>
      <c r="E35" s="3" t="s">
        <v>31</v>
      </c>
      <c r="F35" s="5">
        <f>F36</f>
        <v>18160271.579999998</v>
      </c>
      <c r="G35" s="5">
        <f t="shared" ref="G35:H35" si="21">G36</f>
        <v>3816977.9</v>
      </c>
      <c r="H35" s="5">
        <f t="shared" si="21"/>
        <v>18160271.579999998</v>
      </c>
    </row>
    <row r="36" spans="1:8" ht="33.75" customHeight="1">
      <c r="A36" s="6" t="s">
        <v>32</v>
      </c>
      <c r="B36" s="3" t="s">
        <v>54</v>
      </c>
      <c r="C36" s="3" t="s">
        <v>56</v>
      </c>
      <c r="D36" s="3" t="s">
        <v>60</v>
      </c>
      <c r="E36" s="3" t="s">
        <v>33</v>
      </c>
      <c r="F36" s="5">
        <v>18160271.579999998</v>
      </c>
      <c r="G36" s="5">
        <v>3816977.9</v>
      </c>
      <c r="H36" s="5">
        <v>18160271.579999998</v>
      </c>
    </row>
    <row r="37" spans="1:8" ht="28.5" customHeight="1">
      <c r="A37" s="6" t="s">
        <v>57</v>
      </c>
      <c r="B37" s="3" t="s">
        <v>54</v>
      </c>
      <c r="C37" s="3" t="s">
        <v>56</v>
      </c>
      <c r="D37" s="3" t="s">
        <v>61</v>
      </c>
      <c r="E37" s="7" t="s">
        <v>0</v>
      </c>
      <c r="F37" s="5">
        <f>F38</f>
        <v>8161286.4199999999</v>
      </c>
      <c r="G37" s="5">
        <f t="shared" ref="G37:H37" si="22">G38</f>
        <v>8754351.0999999996</v>
      </c>
      <c r="H37" s="5">
        <f t="shared" si="22"/>
        <v>8268286.4199999999</v>
      </c>
    </row>
    <row r="38" spans="1:8" ht="32.25" customHeight="1">
      <c r="A38" s="6" t="s">
        <v>30</v>
      </c>
      <c r="B38" s="3" t="s">
        <v>54</v>
      </c>
      <c r="C38" s="3" t="s">
        <v>56</v>
      </c>
      <c r="D38" s="3" t="s">
        <v>61</v>
      </c>
      <c r="E38" s="3" t="s">
        <v>31</v>
      </c>
      <c r="F38" s="5">
        <f>F39</f>
        <v>8161286.4199999999</v>
      </c>
      <c r="G38" s="5">
        <f t="shared" ref="G38:H38" si="23">G39</f>
        <v>8754351.0999999996</v>
      </c>
      <c r="H38" s="5">
        <f t="shared" si="23"/>
        <v>8268286.4199999999</v>
      </c>
    </row>
    <row r="39" spans="1:8" ht="15" customHeight="1">
      <c r="A39" s="6" t="s">
        <v>32</v>
      </c>
      <c r="B39" s="3" t="s">
        <v>54</v>
      </c>
      <c r="C39" s="3" t="s">
        <v>56</v>
      </c>
      <c r="D39" s="3" t="s">
        <v>61</v>
      </c>
      <c r="E39" s="3" t="s">
        <v>33</v>
      </c>
      <c r="F39" s="5">
        <v>8161286.4199999999</v>
      </c>
      <c r="G39" s="5">
        <v>8754351.0999999996</v>
      </c>
      <c r="H39" s="5">
        <v>8268286.4199999999</v>
      </c>
    </row>
    <row r="40" spans="1:8" ht="25.5" customHeight="1">
      <c r="A40" s="6" t="s">
        <v>23</v>
      </c>
      <c r="B40" s="3" t="s">
        <v>54</v>
      </c>
      <c r="C40" s="3" t="s">
        <v>56</v>
      </c>
      <c r="D40" s="3" t="s">
        <v>61</v>
      </c>
      <c r="E40" s="3" t="s">
        <v>24</v>
      </c>
      <c r="F40" s="5">
        <f>F41</f>
        <v>1226600</v>
      </c>
      <c r="G40" s="5">
        <f t="shared" ref="G40:H40" si="24">G41</f>
        <v>1500000</v>
      </c>
      <c r="H40" s="5">
        <f t="shared" si="24"/>
        <v>1500000</v>
      </c>
    </row>
    <row r="41" spans="1:8" ht="32.25" customHeight="1">
      <c r="A41" s="6" t="s">
        <v>58</v>
      </c>
      <c r="B41" s="3" t="s">
        <v>54</v>
      </c>
      <c r="C41" s="3" t="s">
        <v>56</v>
      </c>
      <c r="D41" s="3" t="s">
        <v>61</v>
      </c>
      <c r="E41" s="3" t="s">
        <v>59</v>
      </c>
      <c r="F41" s="5">
        <v>1226600</v>
      </c>
      <c r="G41" s="5">
        <v>1500000</v>
      </c>
      <c r="H41" s="5">
        <v>1500000</v>
      </c>
    </row>
    <row r="42" spans="1:8" ht="64.5" customHeight="1">
      <c r="A42" s="4" t="s">
        <v>62</v>
      </c>
      <c r="B42" s="3" t="s">
        <v>63</v>
      </c>
      <c r="C42" s="3" t="s">
        <v>0</v>
      </c>
      <c r="D42" s="3" t="s">
        <v>0</v>
      </c>
      <c r="E42" s="3" t="s">
        <v>0</v>
      </c>
      <c r="F42" s="5">
        <f>F43+F50+F60+F77</f>
        <v>17627379.02</v>
      </c>
      <c r="G42" s="5">
        <f t="shared" ref="G42:H42" si="25">G43+G50+G60+G77</f>
        <v>25021192.16</v>
      </c>
      <c r="H42" s="5">
        <f t="shared" si="25"/>
        <v>16779265</v>
      </c>
    </row>
    <row r="43" spans="1:8" ht="32.25" customHeight="1">
      <c r="A43" s="4" t="s">
        <v>64</v>
      </c>
      <c r="B43" s="3" t="s">
        <v>63</v>
      </c>
      <c r="C43" s="3" t="s">
        <v>18</v>
      </c>
      <c r="D43" s="3" t="s">
        <v>0</v>
      </c>
      <c r="E43" s="3" t="s">
        <v>0</v>
      </c>
      <c r="F43" s="5">
        <f>F44+F47</f>
        <v>300000</v>
      </c>
      <c r="G43" s="5">
        <f t="shared" ref="G43:H43" si="26">G44+G47</f>
        <v>150000</v>
      </c>
      <c r="H43" s="5">
        <f t="shared" si="26"/>
        <v>150000</v>
      </c>
    </row>
    <row r="44" spans="1:8" ht="105" customHeight="1">
      <c r="A44" s="6" t="s">
        <v>65</v>
      </c>
      <c r="B44" s="3" t="s">
        <v>63</v>
      </c>
      <c r="C44" s="3" t="s">
        <v>18</v>
      </c>
      <c r="D44" s="3" t="s">
        <v>71</v>
      </c>
      <c r="E44" s="7" t="s">
        <v>0</v>
      </c>
      <c r="F44" s="5">
        <f>F45</f>
        <v>150000</v>
      </c>
      <c r="G44" s="5">
        <f t="shared" ref="G44:H44" si="27">G45</f>
        <v>150000</v>
      </c>
      <c r="H44" s="5">
        <f t="shared" si="27"/>
        <v>150000</v>
      </c>
    </row>
    <row r="45" spans="1:8" ht="32.25" customHeight="1">
      <c r="A45" s="6" t="s">
        <v>30</v>
      </c>
      <c r="B45" s="3" t="s">
        <v>63</v>
      </c>
      <c r="C45" s="3" t="s">
        <v>18</v>
      </c>
      <c r="D45" s="3" t="s">
        <v>71</v>
      </c>
      <c r="E45" s="3" t="s">
        <v>31</v>
      </c>
      <c r="F45" s="5">
        <f>F46</f>
        <v>150000</v>
      </c>
      <c r="G45" s="5">
        <f t="shared" ref="G45:H45" si="28">G46</f>
        <v>150000</v>
      </c>
      <c r="H45" s="5">
        <f t="shared" si="28"/>
        <v>150000</v>
      </c>
    </row>
    <row r="46" spans="1:8" ht="48.95" customHeight="1">
      <c r="A46" s="6" t="s">
        <v>32</v>
      </c>
      <c r="B46" s="3" t="s">
        <v>63</v>
      </c>
      <c r="C46" s="3" t="s">
        <v>18</v>
      </c>
      <c r="D46" s="3" t="s">
        <v>71</v>
      </c>
      <c r="E46" s="3" t="s">
        <v>33</v>
      </c>
      <c r="F46" s="5">
        <v>150000</v>
      </c>
      <c r="G46" s="5">
        <v>150000</v>
      </c>
      <c r="H46" s="5">
        <v>150000</v>
      </c>
    </row>
    <row r="47" spans="1:8" ht="48.95" customHeight="1">
      <c r="A47" s="6" t="s">
        <v>66</v>
      </c>
      <c r="B47" s="3" t="s">
        <v>63</v>
      </c>
      <c r="C47" s="3" t="s">
        <v>18</v>
      </c>
      <c r="D47" s="3" t="s">
        <v>72</v>
      </c>
      <c r="E47" s="7" t="s">
        <v>0</v>
      </c>
      <c r="F47" s="5">
        <f>F48</f>
        <v>150000</v>
      </c>
      <c r="G47" s="5">
        <f t="shared" ref="G47:H47" si="29">G48</f>
        <v>0</v>
      </c>
      <c r="H47" s="5">
        <f t="shared" si="29"/>
        <v>0</v>
      </c>
    </row>
    <row r="48" spans="1:8" ht="42.75" customHeight="1">
      <c r="A48" s="6" t="s">
        <v>67</v>
      </c>
      <c r="B48" s="3" t="s">
        <v>63</v>
      </c>
      <c r="C48" s="3" t="s">
        <v>18</v>
      </c>
      <c r="D48" s="3" t="s">
        <v>72</v>
      </c>
      <c r="E48" s="3" t="s">
        <v>68</v>
      </c>
      <c r="F48" s="5">
        <f>F49</f>
        <v>150000</v>
      </c>
      <c r="G48" s="5">
        <f t="shared" ref="G48:H48" si="30">G49</f>
        <v>0</v>
      </c>
      <c r="H48" s="5">
        <f t="shared" si="30"/>
        <v>0</v>
      </c>
    </row>
    <row r="49" spans="1:8" ht="96.6" customHeight="1">
      <c r="A49" s="6" t="s">
        <v>69</v>
      </c>
      <c r="B49" s="3" t="s">
        <v>63</v>
      </c>
      <c r="C49" s="3" t="s">
        <v>18</v>
      </c>
      <c r="D49" s="3" t="s">
        <v>72</v>
      </c>
      <c r="E49" s="3" t="s">
        <v>70</v>
      </c>
      <c r="F49" s="5">
        <v>150000</v>
      </c>
      <c r="G49" s="5">
        <v>0</v>
      </c>
      <c r="H49" s="5">
        <v>0</v>
      </c>
    </row>
    <row r="50" spans="1:8" ht="48.95" customHeight="1">
      <c r="A50" s="4" t="s">
        <v>73</v>
      </c>
      <c r="B50" s="3" t="s">
        <v>63</v>
      </c>
      <c r="C50" s="3" t="s">
        <v>45</v>
      </c>
      <c r="D50" s="3" t="s">
        <v>0</v>
      </c>
      <c r="E50" s="3" t="s">
        <v>0</v>
      </c>
      <c r="F50" s="5">
        <f>F51+F54+F57</f>
        <v>2504473.6800000002</v>
      </c>
      <c r="G50" s="5">
        <f t="shared" ref="G50:H50" si="31">G51+G54+G57</f>
        <v>9958875.3300000001</v>
      </c>
      <c r="H50" s="5">
        <f t="shared" si="31"/>
        <v>1429265</v>
      </c>
    </row>
    <row r="51" spans="1:8" ht="48.95" customHeight="1">
      <c r="A51" s="6" t="s">
        <v>74</v>
      </c>
      <c r="B51" s="3" t="s">
        <v>63</v>
      </c>
      <c r="C51" s="3" t="s">
        <v>45</v>
      </c>
      <c r="D51" s="3" t="s">
        <v>77</v>
      </c>
      <c r="E51" s="7" t="s">
        <v>0</v>
      </c>
      <c r="F51" s="5">
        <f>F52</f>
        <v>989473.68</v>
      </c>
      <c r="G51" s="5">
        <f t="shared" ref="G51:H51" si="32">G52</f>
        <v>0</v>
      </c>
      <c r="H51" s="5">
        <f t="shared" si="32"/>
        <v>0</v>
      </c>
    </row>
    <row r="52" spans="1:8" ht="64.5" customHeight="1">
      <c r="A52" s="6" t="s">
        <v>30</v>
      </c>
      <c r="B52" s="3" t="s">
        <v>63</v>
      </c>
      <c r="C52" s="3" t="s">
        <v>45</v>
      </c>
      <c r="D52" s="3" t="s">
        <v>77</v>
      </c>
      <c r="E52" s="3" t="s">
        <v>31</v>
      </c>
      <c r="F52" s="5">
        <f>F53</f>
        <v>989473.68</v>
      </c>
      <c r="G52" s="5">
        <f t="shared" ref="G52:H52" si="33">G53</f>
        <v>0</v>
      </c>
      <c r="H52" s="5">
        <f t="shared" si="33"/>
        <v>0</v>
      </c>
    </row>
    <row r="53" spans="1:8" ht="48.95" customHeight="1">
      <c r="A53" s="6" t="s">
        <v>32</v>
      </c>
      <c r="B53" s="3" t="s">
        <v>63</v>
      </c>
      <c r="C53" s="3" t="s">
        <v>45</v>
      </c>
      <c r="D53" s="3" t="s">
        <v>77</v>
      </c>
      <c r="E53" s="3" t="s">
        <v>33</v>
      </c>
      <c r="F53" s="5">
        <v>989473.68</v>
      </c>
      <c r="G53" s="5">
        <v>0</v>
      </c>
      <c r="H53" s="5">
        <v>0</v>
      </c>
    </row>
    <row r="54" spans="1:8" ht="86.25" customHeight="1">
      <c r="A54" s="6" t="s">
        <v>75</v>
      </c>
      <c r="B54" s="3" t="s">
        <v>63</v>
      </c>
      <c r="C54" s="3" t="s">
        <v>45</v>
      </c>
      <c r="D54" s="3" t="s">
        <v>78</v>
      </c>
      <c r="E54" s="7" t="s">
        <v>0</v>
      </c>
      <c r="F54" s="5">
        <f>F55</f>
        <v>0</v>
      </c>
      <c r="G54" s="5">
        <f t="shared" ref="G54:H54" si="34">G55</f>
        <v>8402180</v>
      </c>
      <c r="H54" s="5">
        <f t="shared" si="34"/>
        <v>0</v>
      </c>
    </row>
    <row r="55" spans="1:8" ht="48.75" customHeight="1">
      <c r="A55" s="6" t="s">
        <v>67</v>
      </c>
      <c r="B55" s="3" t="s">
        <v>63</v>
      </c>
      <c r="C55" s="3" t="s">
        <v>45</v>
      </c>
      <c r="D55" s="3" t="s">
        <v>78</v>
      </c>
      <c r="E55" s="3" t="s">
        <v>68</v>
      </c>
      <c r="F55" s="5">
        <f>F56</f>
        <v>0</v>
      </c>
      <c r="G55" s="5">
        <f t="shared" ref="G55:H55" si="35">G56</f>
        <v>8402180</v>
      </c>
      <c r="H55" s="5">
        <f t="shared" si="35"/>
        <v>0</v>
      </c>
    </row>
    <row r="56" spans="1:8" ht="80.099999999999994" customHeight="1">
      <c r="A56" s="6" t="s">
        <v>69</v>
      </c>
      <c r="B56" s="3" t="s">
        <v>63</v>
      </c>
      <c r="C56" s="3" t="s">
        <v>45</v>
      </c>
      <c r="D56" s="3" t="s">
        <v>78</v>
      </c>
      <c r="E56" s="3" t="s">
        <v>70</v>
      </c>
      <c r="F56" s="5">
        <v>0</v>
      </c>
      <c r="G56" s="5">
        <v>8402180</v>
      </c>
      <c r="H56" s="5">
        <v>0</v>
      </c>
    </row>
    <row r="57" spans="1:8" ht="37.5" customHeight="1">
      <c r="A57" s="6" t="s">
        <v>76</v>
      </c>
      <c r="B57" s="3" t="s">
        <v>63</v>
      </c>
      <c r="C57" s="3" t="s">
        <v>45</v>
      </c>
      <c r="D57" s="3" t="s">
        <v>79</v>
      </c>
      <c r="E57" s="7" t="s">
        <v>0</v>
      </c>
      <c r="F57" s="5">
        <f>F58</f>
        <v>1515000</v>
      </c>
      <c r="G57" s="5">
        <f t="shared" ref="G57:H57" si="36">G58</f>
        <v>1556695.33</v>
      </c>
      <c r="H57" s="5">
        <f t="shared" si="36"/>
        <v>1429265</v>
      </c>
    </row>
    <row r="58" spans="1:8" ht="59.25" customHeight="1">
      <c r="A58" s="6" t="s">
        <v>30</v>
      </c>
      <c r="B58" s="3" t="s">
        <v>63</v>
      </c>
      <c r="C58" s="3" t="s">
        <v>45</v>
      </c>
      <c r="D58" s="3" t="s">
        <v>79</v>
      </c>
      <c r="E58" s="3" t="s">
        <v>31</v>
      </c>
      <c r="F58" s="5">
        <f>F59</f>
        <v>1515000</v>
      </c>
      <c r="G58" s="5">
        <f t="shared" ref="G58:H58" si="37">G59</f>
        <v>1556695.33</v>
      </c>
      <c r="H58" s="5">
        <f t="shared" si="37"/>
        <v>1429265</v>
      </c>
    </row>
    <row r="59" spans="1:8" ht="51.75" customHeight="1">
      <c r="A59" s="6" t="s">
        <v>32</v>
      </c>
      <c r="B59" s="3" t="s">
        <v>63</v>
      </c>
      <c r="C59" s="3" t="s">
        <v>45</v>
      </c>
      <c r="D59" s="3" t="s">
        <v>79</v>
      </c>
      <c r="E59" s="3" t="s">
        <v>33</v>
      </c>
      <c r="F59" s="5">
        <v>1515000</v>
      </c>
      <c r="G59" s="5">
        <v>1556695.33</v>
      </c>
      <c r="H59" s="5">
        <v>1429265</v>
      </c>
    </row>
    <row r="60" spans="1:8" ht="45.75" customHeight="1">
      <c r="A60" s="4" t="s">
        <v>80</v>
      </c>
      <c r="B60" s="3" t="s">
        <v>63</v>
      </c>
      <c r="C60" s="3" t="s">
        <v>47</v>
      </c>
      <c r="D60" s="3" t="s">
        <v>0</v>
      </c>
      <c r="E60" s="3" t="s">
        <v>0</v>
      </c>
      <c r="F60" s="5">
        <f>F61+F64+F67+F72</f>
        <v>14706385.41</v>
      </c>
      <c r="G60" s="5">
        <f t="shared" ref="G60:H60" si="38">G61+G64+G67+G72</f>
        <v>14912316.83</v>
      </c>
      <c r="H60" s="5">
        <f t="shared" si="38"/>
        <v>15200000</v>
      </c>
    </row>
    <row r="61" spans="1:8" ht="102" customHeight="1">
      <c r="A61" s="6" t="s">
        <v>107</v>
      </c>
      <c r="B61" s="3" t="s">
        <v>63</v>
      </c>
      <c r="C61" s="3" t="s">
        <v>47</v>
      </c>
      <c r="D61" s="3" t="s">
        <v>84</v>
      </c>
      <c r="E61" s="7" t="s">
        <v>0</v>
      </c>
      <c r="F61" s="5">
        <f>F62</f>
        <v>111609.43</v>
      </c>
      <c r="G61" s="5">
        <f t="shared" ref="G61:H61" si="39">G62</f>
        <v>124010.48</v>
      </c>
      <c r="H61" s="5">
        <f t="shared" si="39"/>
        <v>0</v>
      </c>
    </row>
    <row r="62" spans="1:8" ht="48.95" customHeight="1">
      <c r="A62" s="6" t="s">
        <v>30</v>
      </c>
      <c r="B62" s="3" t="s">
        <v>63</v>
      </c>
      <c r="C62" s="3" t="s">
        <v>47</v>
      </c>
      <c r="D62" s="3" t="s">
        <v>84</v>
      </c>
      <c r="E62" s="3" t="s">
        <v>31</v>
      </c>
      <c r="F62" s="5">
        <f>F63</f>
        <v>111609.43</v>
      </c>
      <c r="G62" s="5">
        <f t="shared" ref="G62:H62" si="40">G63</f>
        <v>124010.48</v>
      </c>
      <c r="H62" s="5">
        <f t="shared" si="40"/>
        <v>0</v>
      </c>
    </row>
    <row r="63" spans="1:8" ht="32.25" customHeight="1">
      <c r="A63" s="6" t="s">
        <v>32</v>
      </c>
      <c r="B63" s="3" t="s">
        <v>63</v>
      </c>
      <c r="C63" s="3" t="s">
        <v>47</v>
      </c>
      <c r="D63" s="3" t="s">
        <v>84</v>
      </c>
      <c r="E63" s="3" t="s">
        <v>33</v>
      </c>
      <c r="F63" s="5">
        <v>111609.43</v>
      </c>
      <c r="G63" s="5">
        <v>124010.48</v>
      </c>
      <c r="H63" s="5">
        <v>0</v>
      </c>
    </row>
    <row r="64" spans="1:8" ht="48.95" customHeight="1">
      <c r="A64" s="6" t="s">
        <v>81</v>
      </c>
      <c r="B64" s="3" t="s">
        <v>63</v>
      </c>
      <c r="C64" s="3" t="s">
        <v>47</v>
      </c>
      <c r="D64" s="3" t="s">
        <v>85</v>
      </c>
      <c r="E64" s="7" t="s">
        <v>0</v>
      </c>
      <c r="F64" s="5">
        <f>F65</f>
        <v>4850000</v>
      </c>
      <c r="G64" s="5">
        <f t="shared" ref="G64:H64" si="41">G65</f>
        <v>5000000</v>
      </c>
      <c r="H64" s="5">
        <f t="shared" si="41"/>
        <v>5350000</v>
      </c>
    </row>
    <row r="65" spans="1:8" ht="36.75" customHeight="1">
      <c r="A65" s="6" t="s">
        <v>30</v>
      </c>
      <c r="B65" s="3" t="s">
        <v>63</v>
      </c>
      <c r="C65" s="3" t="s">
        <v>47</v>
      </c>
      <c r="D65" s="3" t="s">
        <v>85</v>
      </c>
      <c r="E65" s="3" t="s">
        <v>31</v>
      </c>
      <c r="F65" s="5">
        <f>F66</f>
        <v>4850000</v>
      </c>
      <c r="G65" s="5">
        <f t="shared" ref="G65:H65" si="42">G66</f>
        <v>5000000</v>
      </c>
      <c r="H65" s="5">
        <f t="shared" si="42"/>
        <v>5350000</v>
      </c>
    </row>
    <row r="66" spans="1:8" ht="48.95" customHeight="1">
      <c r="A66" s="6" t="s">
        <v>32</v>
      </c>
      <c r="B66" s="3" t="s">
        <v>63</v>
      </c>
      <c r="C66" s="3" t="s">
        <v>47</v>
      </c>
      <c r="D66" s="3" t="s">
        <v>85</v>
      </c>
      <c r="E66" s="3" t="s">
        <v>33</v>
      </c>
      <c r="F66" s="5">
        <v>4850000</v>
      </c>
      <c r="G66" s="5">
        <v>5000000</v>
      </c>
      <c r="H66" s="5">
        <v>5350000</v>
      </c>
    </row>
    <row r="67" spans="1:8" ht="48.95" customHeight="1">
      <c r="A67" s="6" t="s">
        <v>82</v>
      </c>
      <c r="B67" s="3" t="s">
        <v>63</v>
      </c>
      <c r="C67" s="3" t="s">
        <v>47</v>
      </c>
      <c r="D67" s="3" t="s">
        <v>86</v>
      </c>
      <c r="E67" s="7" t="s">
        <v>0</v>
      </c>
      <c r="F67" s="5">
        <f>F68+F70</f>
        <v>600000</v>
      </c>
      <c r="G67" s="5">
        <f t="shared" ref="G67:H67" si="43">G68+G70</f>
        <v>600000</v>
      </c>
      <c r="H67" s="5">
        <f t="shared" si="43"/>
        <v>600000</v>
      </c>
    </row>
    <row r="68" spans="1:8" ht="42.75" customHeight="1">
      <c r="A68" s="6" t="s">
        <v>30</v>
      </c>
      <c r="B68" s="3" t="s">
        <v>63</v>
      </c>
      <c r="C68" s="3" t="s">
        <v>47</v>
      </c>
      <c r="D68" s="3" t="s">
        <v>86</v>
      </c>
      <c r="E68" s="3" t="s">
        <v>31</v>
      </c>
      <c r="F68" s="5">
        <f>F69</f>
        <v>200000</v>
      </c>
      <c r="G68" s="5">
        <f t="shared" ref="G68:H68" si="44">G69</f>
        <v>200000</v>
      </c>
      <c r="H68" s="5">
        <f t="shared" si="44"/>
        <v>200000</v>
      </c>
    </row>
    <row r="69" spans="1:8" ht="64.5" customHeight="1">
      <c r="A69" s="6" t="s">
        <v>32</v>
      </c>
      <c r="B69" s="3" t="s">
        <v>63</v>
      </c>
      <c r="C69" s="3" t="s">
        <v>47</v>
      </c>
      <c r="D69" s="3" t="s">
        <v>86</v>
      </c>
      <c r="E69" s="3" t="s">
        <v>33</v>
      </c>
      <c r="F69" s="5">
        <v>200000</v>
      </c>
      <c r="G69" s="5">
        <v>200000</v>
      </c>
      <c r="H69" s="5">
        <v>200000</v>
      </c>
    </row>
    <row r="70" spans="1:8" ht="48.95" customHeight="1">
      <c r="A70" s="6" t="s">
        <v>23</v>
      </c>
      <c r="B70" s="3" t="s">
        <v>63</v>
      </c>
      <c r="C70" s="3" t="s">
        <v>47</v>
      </c>
      <c r="D70" s="3" t="s">
        <v>86</v>
      </c>
      <c r="E70" s="3" t="s">
        <v>24</v>
      </c>
      <c r="F70" s="5">
        <f>F71</f>
        <v>400000</v>
      </c>
      <c r="G70" s="5">
        <f t="shared" ref="G70:H70" si="45">G71</f>
        <v>400000</v>
      </c>
      <c r="H70" s="5">
        <f t="shared" si="45"/>
        <v>400000</v>
      </c>
    </row>
    <row r="71" spans="1:8" ht="15" customHeight="1">
      <c r="A71" s="6" t="s">
        <v>58</v>
      </c>
      <c r="B71" s="3" t="s">
        <v>63</v>
      </c>
      <c r="C71" s="3" t="s">
        <v>47</v>
      </c>
      <c r="D71" s="3" t="s">
        <v>86</v>
      </c>
      <c r="E71" s="3" t="s">
        <v>59</v>
      </c>
      <c r="F71" s="5">
        <v>400000</v>
      </c>
      <c r="G71" s="5">
        <v>400000</v>
      </c>
      <c r="H71" s="5">
        <v>400000</v>
      </c>
    </row>
    <row r="72" spans="1:8" ht="48.95" customHeight="1">
      <c r="A72" s="6" t="s">
        <v>83</v>
      </c>
      <c r="B72" s="3" t="s">
        <v>63</v>
      </c>
      <c r="C72" s="3" t="s">
        <v>47</v>
      </c>
      <c r="D72" s="3" t="s">
        <v>87</v>
      </c>
      <c r="E72" s="7" t="s">
        <v>0</v>
      </c>
      <c r="F72" s="5">
        <f>F73+F75</f>
        <v>9144775.9800000004</v>
      </c>
      <c r="G72" s="5">
        <f t="shared" ref="G72:H72" si="46">G73+G75</f>
        <v>9188306.3499999996</v>
      </c>
      <c r="H72" s="5">
        <f t="shared" si="46"/>
        <v>9250000</v>
      </c>
    </row>
    <row r="73" spans="1:8" ht="48.95" customHeight="1">
      <c r="A73" s="6" t="s">
        <v>30</v>
      </c>
      <c r="B73" s="3" t="s">
        <v>63</v>
      </c>
      <c r="C73" s="3" t="s">
        <v>47</v>
      </c>
      <c r="D73" s="3" t="s">
        <v>87</v>
      </c>
      <c r="E73" s="3" t="s">
        <v>31</v>
      </c>
      <c r="F73" s="5">
        <f>F74</f>
        <v>2044775.98</v>
      </c>
      <c r="G73" s="5">
        <f t="shared" ref="G73:H73" si="47">G74</f>
        <v>1688306.35</v>
      </c>
      <c r="H73" s="5">
        <f t="shared" si="47"/>
        <v>1750000</v>
      </c>
    </row>
    <row r="74" spans="1:8" ht="50.25" customHeight="1">
      <c r="A74" s="6" t="s">
        <v>32</v>
      </c>
      <c r="B74" s="3" t="s">
        <v>63</v>
      </c>
      <c r="C74" s="3" t="s">
        <v>47</v>
      </c>
      <c r="D74" s="3" t="s">
        <v>87</v>
      </c>
      <c r="E74" s="3" t="s">
        <v>33</v>
      </c>
      <c r="F74" s="5">
        <v>2044775.98</v>
      </c>
      <c r="G74" s="5">
        <v>1688306.35</v>
      </c>
      <c r="H74" s="5">
        <v>1750000</v>
      </c>
    </row>
    <row r="75" spans="1:8" ht="64.5" customHeight="1">
      <c r="A75" s="6" t="s">
        <v>23</v>
      </c>
      <c r="B75" s="3" t="s">
        <v>63</v>
      </c>
      <c r="C75" s="3" t="s">
        <v>47</v>
      </c>
      <c r="D75" s="3" t="s">
        <v>87</v>
      </c>
      <c r="E75" s="3" t="s">
        <v>24</v>
      </c>
      <c r="F75" s="5">
        <f>F76</f>
        <v>7100000</v>
      </c>
      <c r="G75" s="5">
        <f t="shared" ref="G75:H75" si="48">G76</f>
        <v>7500000</v>
      </c>
      <c r="H75" s="5">
        <f t="shared" si="48"/>
        <v>7500000</v>
      </c>
    </row>
    <row r="76" spans="1:8" ht="48.95" customHeight="1">
      <c r="A76" s="6" t="s">
        <v>58</v>
      </c>
      <c r="B76" s="3" t="s">
        <v>63</v>
      </c>
      <c r="C76" s="3" t="s">
        <v>47</v>
      </c>
      <c r="D76" s="3" t="s">
        <v>87</v>
      </c>
      <c r="E76" s="3" t="s">
        <v>59</v>
      </c>
      <c r="F76" s="5">
        <v>7100000</v>
      </c>
      <c r="G76" s="5">
        <v>7500000</v>
      </c>
      <c r="H76" s="5">
        <v>7500000</v>
      </c>
    </row>
    <row r="77" spans="1:8" ht="48.95" customHeight="1">
      <c r="A77" s="4" t="s">
        <v>88</v>
      </c>
      <c r="B77" s="3" t="s">
        <v>63</v>
      </c>
      <c r="C77" s="3" t="s">
        <v>63</v>
      </c>
      <c r="D77" s="3" t="s">
        <v>0</v>
      </c>
      <c r="E77" s="3" t="s">
        <v>0</v>
      </c>
      <c r="F77" s="5">
        <f>F78</f>
        <v>116519.93</v>
      </c>
      <c r="G77" s="5">
        <f t="shared" ref="G77:H77" si="49">G78</f>
        <v>0</v>
      </c>
      <c r="H77" s="5">
        <f t="shared" si="49"/>
        <v>0</v>
      </c>
    </row>
    <row r="78" spans="1:8" ht="111" customHeight="1">
      <c r="A78" s="6" t="s">
        <v>108</v>
      </c>
      <c r="B78" s="3" t="s">
        <v>63</v>
      </c>
      <c r="C78" s="3" t="s">
        <v>63</v>
      </c>
      <c r="D78" s="3" t="s">
        <v>89</v>
      </c>
      <c r="E78" s="7" t="s">
        <v>0</v>
      </c>
      <c r="F78" s="5">
        <f>F79</f>
        <v>116519.93</v>
      </c>
      <c r="G78" s="5">
        <f t="shared" ref="G78:H78" si="50">G79</f>
        <v>0</v>
      </c>
      <c r="H78" s="5">
        <f t="shared" si="50"/>
        <v>0</v>
      </c>
    </row>
    <row r="79" spans="1:8" ht="48.95" customHeight="1">
      <c r="A79" s="6" t="s">
        <v>67</v>
      </c>
      <c r="B79" s="3" t="s">
        <v>63</v>
      </c>
      <c r="C79" s="3" t="s">
        <v>63</v>
      </c>
      <c r="D79" s="3" t="s">
        <v>89</v>
      </c>
      <c r="E79" s="3" t="s">
        <v>68</v>
      </c>
      <c r="F79" s="5">
        <f>F80</f>
        <v>116519.93</v>
      </c>
      <c r="G79" s="5">
        <f t="shared" ref="G79:H79" si="51">G80</f>
        <v>0</v>
      </c>
      <c r="H79" s="5">
        <f t="shared" si="51"/>
        <v>0</v>
      </c>
    </row>
    <row r="80" spans="1:8" ht="27.75" customHeight="1">
      <c r="A80" s="6" t="s">
        <v>69</v>
      </c>
      <c r="B80" s="3" t="s">
        <v>63</v>
      </c>
      <c r="C80" s="3" t="s">
        <v>63</v>
      </c>
      <c r="D80" s="3" t="s">
        <v>89</v>
      </c>
      <c r="E80" s="3" t="s">
        <v>70</v>
      </c>
      <c r="F80" s="5">
        <v>116519.93</v>
      </c>
      <c r="G80" s="5">
        <v>0</v>
      </c>
      <c r="H80" s="5">
        <v>0</v>
      </c>
    </row>
    <row r="81" spans="1:8" ht="48.95" customHeight="1">
      <c r="A81" s="4" t="s">
        <v>90</v>
      </c>
      <c r="B81" s="3" t="s">
        <v>91</v>
      </c>
      <c r="C81" s="3" t="s">
        <v>0</v>
      </c>
      <c r="D81" s="3" t="s">
        <v>0</v>
      </c>
      <c r="E81" s="3" t="s">
        <v>0</v>
      </c>
      <c r="F81" s="5">
        <f>F82</f>
        <v>18017000</v>
      </c>
      <c r="G81" s="5">
        <f t="shared" ref="G81:H81" si="52">G82</f>
        <v>18040200</v>
      </c>
      <c r="H81" s="5">
        <f t="shared" si="52"/>
        <v>18069000</v>
      </c>
    </row>
    <row r="82" spans="1:8" ht="64.5" customHeight="1">
      <c r="A82" s="4" t="s">
        <v>92</v>
      </c>
      <c r="B82" s="3" t="s">
        <v>91</v>
      </c>
      <c r="C82" s="3" t="s">
        <v>18</v>
      </c>
      <c r="D82" s="3" t="s">
        <v>0</v>
      </c>
      <c r="E82" s="3" t="s">
        <v>0</v>
      </c>
      <c r="F82" s="5">
        <f>F83+F86+F89+F92</f>
        <v>18017000</v>
      </c>
      <c r="G82" s="5">
        <f t="shared" ref="G82:H82" si="53">G83+G86+G89+G92</f>
        <v>18040200</v>
      </c>
      <c r="H82" s="5">
        <f t="shared" si="53"/>
        <v>18069000</v>
      </c>
    </row>
    <row r="83" spans="1:8" ht="48.95" customHeight="1">
      <c r="A83" s="6" t="s">
        <v>93</v>
      </c>
      <c r="B83" s="3" t="s">
        <v>91</v>
      </c>
      <c r="C83" s="3" t="s">
        <v>18</v>
      </c>
      <c r="D83" s="3" t="s">
        <v>97</v>
      </c>
      <c r="E83" s="7" t="s">
        <v>0</v>
      </c>
      <c r="F83" s="5">
        <f>F84</f>
        <v>146000</v>
      </c>
      <c r="G83" s="5">
        <f t="shared" ref="G83:H83" si="54">G84</f>
        <v>152200</v>
      </c>
      <c r="H83" s="5">
        <f t="shared" si="54"/>
        <v>163000</v>
      </c>
    </row>
    <row r="84" spans="1:8" ht="33" customHeight="1">
      <c r="A84" s="6" t="s">
        <v>30</v>
      </c>
      <c r="B84" s="3" t="s">
        <v>91</v>
      </c>
      <c r="C84" s="3" t="s">
        <v>18</v>
      </c>
      <c r="D84" s="3" t="s">
        <v>97</v>
      </c>
      <c r="E84" s="3" t="s">
        <v>31</v>
      </c>
      <c r="F84" s="5">
        <f>F85</f>
        <v>146000</v>
      </c>
      <c r="G84" s="5">
        <f t="shared" ref="G84:H84" si="55">G85</f>
        <v>152200</v>
      </c>
      <c r="H84" s="5">
        <f t="shared" si="55"/>
        <v>163000</v>
      </c>
    </row>
    <row r="85" spans="1:8" ht="112.35" customHeight="1">
      <c r="A85" s="6" t="s">
        <v>32</v>
      </c>
      <c r="B85" s="3" t="s">
        <v>91</v>
      </c>
      <c r="C85" s="3" t="s">
        <v>18</v>
      </c>
      <c r="D85" s="3" t="s">
        <v>97</v>
      </c>
      <c r="E85" s="3" t="s">
        <v>33</v>
      </c>
      <c r="F85" s="5">
        <v>146000</v>
      </c>
      <c r="G85" s="5">
        <v>152200</v>
      </c>
      <c r="H85" s="5">
        <v>163000</v>
      </c>
    </row>
    <row r="86" spans="1:8" ht="48.95" customHeight="1">
      <c r="A86" s="6" t="s">
        <v>94</v>
      </c>
      <c r="B86" s="3" t="s">
        <v>91</v>
      </c>
      <c r="C86" s="3" t="s">
        <v>18</v>
      </c>
      <c r="D86" s="3" t="s">
        <v>98</v>
      </c>
      <c r="E86" s="7" t="s">
        <v>0</v>
      </c>
      <c r="F86" s="5">
        <f>F87</f>
        <v>275000</v>
      </c>
      <c r="G86" s="5">
        <f t="shared" ref="G86:H86" si="56">G87</f>
        <v>292000</v>
      </c>
      <c r="H86" s="5">
        <f t="shared" si="56"/>
        <v>310000</v>
      </c>
    </row>
    <row r="87" spans="1:8" ht="37.5" customHeight="1">
      <c r="A87" s="6" t="s">
        <v>30</v>
      </c>
      <c r="B87" s="3" t="s">
        <v>91</v>
      </c>
      <c r="C87" s="3" t="s">
        <v>18</v>
      </c>
      <c r="D87" s="3" t="s">
        <v>98</v>
      </c>
      <c r="E87" s="3" t="s">
        <v>31</v>
      </c>
      <c r="F87" s="5">
        <f>F88</f>
        <v>275000</v>
      </c>
      <c r="G87" s="5">
        <f t="shared" ref="G87:H87" si="57">G88</f>
        <v>292000</v>
      </c>
      <c r="H87" s="5">
        <f t="shared" si="57"/>
        <v>310000</v>
      </c>
    </row>
    <row r="88" spans="1:8" ht="32.25" customHeight="1">
      <c r="A88" s="6" t="s">
        <v>32</v>
      </c>
      <c r="B88" s="3" t="s">
        <v>91</v>
      </c>
      <c r="C88" s="3" t="s">
        <v>18</v>
      </c>
      <c r="D88" s="3" t="s">
        <v>98</v>
      </c>
      <c r="E88" s="3" t="s">
        <v>33</v>
      </c>
      <c r="F88" s="5">
        <v>275000</v>
      </c>
      <c r="G88" s="5">
        <v>292000</v>
      </c>
      <c r="H88" s="5">
        <v>310000</v>
      </c>
    </row>
    <row r="89" spans="1:8" ht="138" customHeight="1">
      <c r="A89" s="6" t="s">
        <v>95</v>
      </c>
      <c r="B89" s="3" t="s">
        <v>91</v>
      </c>
      <c r="C89" s="3" t="s">
        <v>18</v>
      </c>
      <c r="D89" s="3" t="s">
        <v>99</v>
      </c>
      <c r="E89" s="7" t="s">
        <v>0</v>
      </c>
      <c r="F89" s="5">
        <f>F90</f>
        <v>15466000</v>
      </c>
      <c r="G89" s="5">
        <f t="shared" ref="G89:H89" si="58">G90</f>
        <v>15466000</v>
      </c>
      <c r="H89" s="5">
        <f t="shared" si="58"/>
        <v>15466000</v>
      </c>
    </row>
    <row r="90" spans="1:8" ht="42.75" customHeight="1">
      <c r="A90" s="6" t="s">
        <v>48</v>
      </c>
      <c r="B90" s="3" t="s">
        <v>91</v>
      </c>
      <c r="C90" s="3" t="s">
        <v>18</v>
      </c>
      <c r="D90" s="3" t="s">
        <v>99</v>
      </c>
      <c r="E90" s="3" t="s">
        <v>49</v>
      </c>
      <c r="F90" s="5">
        <f>F91</f>
        <v>15466000</v>
      </c>
      <c r="G90" s="5">
        <f t="shared" ref="G90:H90" si="59">G91</f>
        <v>15466000</v>
      </c>
      <c r="H90" s="5">
        <f t="shared" si="59"/>
        <v>15466000</v>
      </c>
    </row>
    <row r="91" spans="1:8" ht="39.75" customHeight="1">
      <c r="A91" s="6" t="s">
        <v>50</v>
      </c>
      <c r="B91" s="3" t="s">
        <v>91</v>
      </c>
      <c r="C91" s="3" t="s">
        <v>18</v>
      </c>
      <c r="D91" s="3" t="s">
        <v>99</v>
      </c>
      <c r="E91" s="3" t="s">
        <v>51</v>
      </c>
      <c r="F91" s="5">
        <v>15466000</v>
      </c>
      <c r="G91" s="5">
        <v>15466000</v>
      </c>
      <c r="H91" s="5">
        <v>15466000</v>
      </c>
    </row>
    <row r="92" spans="1:8" ht="159.75" customHeight="1">
      <c r="A92" s="6" t="s">
        <v>96</v>
      </c>
      <c r="B92" s="3" t="s">
        <v>91</v>
      </c>
      <c r="C92" s="3" t="s">
        <v>18</v>
      </c>
      <c r="D92" s="3" t="s">
        <v>100</v>
      </c>
      <c r="E92" s="7" t="s">
        <v>0</v>
      </c>
      <c r="F92" s="5">
        <f>F93</f>
        <v>2130000</v>
      </c>
      <c r="G92" s="5">
        <f t="shared" ref="G92:H92" si="60">G93</f>
        <v>2130000</v>
      </c>
      <c r="H92" s="5">
        <f t="shared" si="60"/>
        <v>2130000</v>
      </c>
    </row>
    <row r="93" spans="1:8" ht="48.95" customHeight="1">
      <c r="A93" s="6" t="s">
        <v>48</v>
      </c>
      <c r="B93" s="3" t="s">
        <v>91</v>
      </c>
      <c r="C93" s="3" t="s">
        <v>18</v>
      </c>
      <c r="D93" s="3" t="s">
        <v>100</v>
      </c>
      <c r="E93" s="3" t="s">
        <v>49</v>
      </c>
      <c r="F93" s="5">
        <f>F94</f>
        <v>2130000</v>
      </c>
      <c r="G93" s="5">
        <f t="shared" ref="G93:H93" si="61">G94</f>
        <v>2130000</v>
      </c>
      <c r="H93" s="5">
        <f t="shared" si="61"/>
        <v>2130000</v>
      </c>
    </row>
    <row r="94" spans="1:8" ht="48.95" customHeight="1">
      <c r="A94" s="6" t="s">
        <v>50</v>
      </c>
      <c r="B94" s="3" t="s">
        <v>91</v>
      </c>
      <c r="C94" s="3" t="s">
        <v>18</v>
      </c>
      <c r="D94" s="3" t="s">
        <v>100</v>
      </c>
      <c r="E94" s="3" t="s">
        <v>51</v>
      </c>
      <c r="F94" s="5">
        <v>2130000</v>
      </c>
      <c r="G94" s="5">
        <v>2130000</v>
      </c>
      <c r="H94" s="5">
        <v>2130000</v>
      </c>
    </row>
    <row r="95" spans="1:8" ht="15" customHeight="1">
      <c r="A95" s="12" t="s">
        <v>101</v>
      </c>
      <c r="B95" s="12"/>
      <c r="C95" s="12"/>
      <c r="D95" s="12"/>
      <c r="E95" s="12"/>
      <c r="F95" s="8">
        <f>F6+F27+F32+F42+F81</f>
        <v>63931271.019999996</v>
      </c>
      <c r="G95" s="8">
        <f t="shared" ref="G95:H95" si="62">G6+G27+G32+G42+G81</f>
        <v>59073432.659999996</v>
      </c>
      <c r="H95" s="8">
        <f t="shared" si="62"/>
        <v>65976769</v>
      </c>
    </row>
    <row r="96" spans="1:8" ht="15" customHeight="1"/>
    <row r="97" ht="80.099999999999994" customHeight="1"/>
    <row r="98" ht="15" customHeight="1"/>
    <row r="99" ht="48.95" customHeight="1"/>
    <row r="100" ht="48.95" customHeight="1"/>
    <row r="101" ht="64.5" customHeight="1"/>
    <row r="102" ht="48.95" customHeight="1"/>
    <row r="103" ht="15" customHeight="1"/>
    <row r="104" ht="112.35" customHeight="1"/>
    <row r="105" ht="48.95" customHeight="1"/>
    <row r="106" ht="15" customHeight="1"/>
    <row r="107" ht="32.25" customHeight="1"/>
    <row r="108" ht="48.95" customHeight="1"/>
    <row r="109" ht="15" customHeight="1"/>
    <row r="110" ht="32.25" customHeight="1"/>
    <row r="111" ht="48.95" customHeight="1"/>
    <row r="112" ht="48.95" customHeight="1"/>
    <row r="113" ht="48.95" customHeight="1"/>
    <row r="114" ht="15" customHeight="1"/>
    <row r="115" ht="15" customHeight="1"/>
    <row r="116" ht="80.099999999999994" customHeight="1"/>
    <row r="117" ht="15" customHeight="1"/>
    <row r="118" ht="32.25" customHeight="1"/>
    <row r="119" ht="48.95" customHeight="1"/>
    <row r="120" ht="48.95" customHeight="1"/>
    <row r="121" ht="32.25" customHeight="1"/>
    <row r="122" ht="48.95" customHeight="1"/>
    <row r="123" ht="48.95" customHeight="1"/>
    <row r="124" ht="15" customHeight="1"/>
    <row r="125" ht="80.099999999999994" customHeight="1"/>
    <row r="126" ht="15" customHeight="1"/>
    <row r="127" ht="48.95" customHeight="1"/>
    <row r="128" ht="48.95" customHeight="1"/>
    <row r="129" ht="15" customHeight="1"/>
    <row r="130" ht="80.099999999999994" customHeight="1"/>
    <row r="131" ht="32.25" customHeight="1"/>
    <row r="132" ht="48.95" customHeight="1"/>
    <row r="133" ht="48.95" customHeight="1"/>
    <row r="134" ht="15" customHeight="1"/>
    <row r="135" ht="48.95" customHeight="1"/>
    <row r="136" ht="48.95" customHeight="1"/>
    <row r="137" ht="32.25" customHeight="1"/>
    <row r="138" ht="48.95" customHeight="1"/>
    <row r="139" ht="48.95" customHeight="1"/>
    <row r="140" ht="32.25" customHeight="1"/>
    <row r="141" ht="48.95" customHeight="1"/>
    <row r="142" ht="48.95" customHeight="1"/>
    <row r="143" ht="32.25" customHeight="1"/>
    <row r="144" ht="48.95" customHeight="1"/>
    <row r="145" ht="48.95" customHeight="1"/>
    <row r="146" ht="15" customHeight="1"/>
    <row r="147" ht="80.099999999999994" customHeight="1"/>
    <row r="148" ht="15" customHeight="1"/>
    <row r="149" ht="48.95" customHeight="1"/>
    <row r="150" ht="48.95" customHeight="1"/>
    <row r="151" ht="15" customHeight="1"/>
    <row r="152" ht="80.099999999999994" customHeight="1"/>
    <row r="153" ht="32.25" customHeight="1"/>
    <row r="154" ht="48.95" customHeight="1"/>
    <row r="155" ht="48.95" customHeight="1"/>
    <row r="156" ht="15" customHeight="1"/>
    <row r="157" ht="48.95" customHeight="1"/>
    <row r="158" ht="48.95" customHeight="1"/>
    <row r="159" ht="32.25" customHeight="1"/>
    <row r="160" ht="15" customHeight="1"/>
    <row r="161" ht="48.95" customHeight="1"/>
    <row r="162" ht="15" customHeight="1"/>
    <row r="163" ht="15" customHeight="1"/>
    <row r="164" ht="48.95" customHeight="1"/>
    <row r="165" ht="15" customHeight="1"/>
    <row r="166" ht="48.95" customHeight="1"/>
    <row r="167" ht="48.95" customHeight="1"/>
    <row r="168" ht="48.95" customHeight="1"/>
    <row r="169" ht="15" customHeight="1"/>
    <row r="170" ht="15" customHeight="1"/>
    <row r="171" ht="15" customHeight="1"/>
    <row r="172" ht="48.95" customHeight="1"/>
    <row r="173" ht="48.95" customHeight="1"/>
    <row r="174" ht="32.25" customHeight="1"/>
    <row r="175" ht="48.95" customHeight="1"/>
    <row r="176" ht="48.95" customHeight="1"/>
    <row r="177" ht="127.9" customHeight="1"/>
    <row r="178" ht="15" customHeight="1"/>
    <row r="179" ht="15" customHeight="1"/>
    <row r="180" ht="159.94999999999999" customHeight="1"/>
    <row r="181" ht="15" customHeight="1"/>
    <row r="182" ht="15" customHeight="1"/>
    <row r="183" ht="15" customHeight="1"/>
    <row r="184" ht="48.95" customHeight="1"/>
    <row r="185" ht="48.95" customHeight="1"/>
    <row r="186" ht="32.25" customHeight="1"/>
    <row r="187" ht="48.95" customHeight="1"/>
    <row r="188" ht="48.95" customHeight="1"/>
    <row r="189" ht="127.9" customHeight="1"/>
    <row r="190" ht="15" customHeight="1"/>
    <row r="191" ht="15" customHeight="1"/>
    <row r="192" ht="159.94999999999999" customHeight="1"/>
    <row r="193" ht="15" customHeight="1"/>
    <row r="194" ht="15" customHeight="1"/>
    <row r="195" ht="15" customHeight="1"/>
  </sheetData>
  <mergeCells count="4">
    <mergeCell ref="G1:H1"/>
    <mergeCell ref="A2:H2"/>
    <mergeCell ref="A3:H3"/>
    <mergeCell ref="A95:E95"/>
  </mergeCells>
  <pageMargins left="0.39370078740157483" right="0.39370078740157483" top="0.55118110236220474" bottom="0.51181102362204722" header="0.31496062992125984" footer="0.31496062992125984"/>
  <pageSetup paperSize="9" scale="75" orientation="portrait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Table1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2022-11-24T07:05:35Z</dcterms:modified>
</cp:coreProperties>
</file>