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Table1!$4:$5</definedName>
  </definedNames>
  <calcPr calcId="125725"/>
</workbook>
</file>

<file path=xl/calcChain.xml><?xml version="1.0" encoding="utf-8"?>
<calcChain xmlns="http://schemas.openxmlformats.org/spreadsheetml/2006/main">
  <c r="H90" i="1"/>
  <c r="H89" s="1"/>
  <c r="I90"/>
  <c r="I89"/>
  <c r="G89"/>
  <c r="G90"/>
  <c r="I60"/>
  <c r="H60"/>
  <c r="G60"/>
  <c r="H41"/>
  <c r="I41"/>
  <c r="G41"/>
  <c r="H7"/>
  <c r="I7"/>
  <c r="H119"/>
  <c r="I119"/>
  <c r="G119"/>
  <c r="G109" s="1"/>
  <c r="G108" s="1"/>
  <c r="H120"/>
  <c r="I120"/>
  <c r="G120"/>
  <c r="H116"/>
  <c r="I116"/>
  <c r="G116"/>
  <c r="H117"/>
  <c r="I117"/>
  <c r="G117"/>
  <c r="H109"/>
  <c r="H108" s="1"/>
  <c r="H113"/>
  <c r="I113"/>
  <c r="G113"/>
  <c r="H114"/>
  <c r="I114"/>
  <c r="G114"/>
  <c r="H101"/>
  <c r="H100" s="1"/>
  <c r="I101"/>
  <c r="I100" s="1"/>
  <c r="G101"/>
  <c r="G100" s="1"/>
  <c r="G88" s="1"/>
  <c r="H95"/>
  <c r="I95"/>
  <c r="G95"/>
  <c r="H96"/>
  <c r="I96"/>
  <c r="G96"/>
  <c r="H92"/>
  <c r="I92"/>
  <c r="H93"/>
  <c r="I93"/>
  <c r="G93"/>
  <c r="G92" s="1"/>
  <c r="H64"/>
  <c r="I64"/>
  <c r="G64"/>
  <c r="H65"/>
  <c r="I65"/>
  <c r="G65"/>
  <c r="H61"/>
  <c r="I61"/>
  <c r="G61"/>
  <c r="H62"/>
  <c r="I62"/>
  <c r="G62"/>
  <c r="H84"/>
  <c r="I84"/>
  <c r="I83" s="1"/>
  <c r="I70" s="1"/>
  <c r="G84"/>
  <c r="H83"/>
  <c r="H70" s="1"/>
  <c r="G83"/>
  <c r="G70" s="1"/>
  <c r="H51"/>
  <c r="I51"/>
  <c r="I50" s="1"/>
  <c r="I46" s="1"/>
  <c r="H50"/>
  <c r="G51"/>
  <c r="G50"/>
  <c r="H46"/>
  <c r="G46"/>
  <c r="H47"/>
  <c r="I47"/>
  <c r="G47"/>
  <c r="H48"/>
  <c r="I48"/>
  <c r="G48"/>
  <c r="H88" l="1"/>
  <c r="H59" s="1"/>
  <c r="G59"/>
  <c r="I88"/>
  <c r="I59" s="1"/>
  <c r="I109"/>
  <c r="I108" s="1"/>
  <c r="H39"/>
  <c r="H38" s="1"/>
  <c r="H37" s="1"/>
  <c r="H36" s="1"/>
  <c r="H6" s="1"/>
  <c r="H122" s="1"/>
  <c r="I39"/>
  <c r="I38" s="1"/>
  <c r="I37" s="1"/>
  <c r="I36" s="1"/>
  <c r="I6" s="1"/>
  <c r="I122" s="1"/>
  <c r="G39"/>
  <c r="G38" s="1"/>
  <c r="G37" s="1"/>
  <c r="G36" s="1"/>
  <c r="H20"/>
  <c r="I20"/>
  <c r="H34"/>
  <c r="I34"/>
  <c r="I33" s="1"/>
  <c r="H33"/>
  <c r="G34"/>
  <c r="G33"/>
  <c r="H31"/>
  <c r="I31"/>
  <c r="I30" s="1"/>
  <c r="H30"/>
  <c r="G31"/>
  <c r="G30" s="1"/>
  <c r="H28"/>
  <c r="I28"/>
  <c r="I27" s="1"/>
  <c r="H27"/>
  <c r="G28"/>
  <c r="G27"/>
  <c r="H25"/>
  <c r="I25"/>
  <c r="I24" s="1"/>
  <c r="H24"/>
  <c r="G25"/>
  <c r="G24"/>
  <c r="H22"/>
  <c r="I22"/>
  <c r="I21" s="1"/>
  <c r="H21"/>
  <c r="G22"/>
  <c r="G21" s="1"/>
  <c r="H18"/>
  <c r="I18"/>
  <c r="I17" s="1"/>
  <c r="I16" s="1"/>
  <c r="H17"/>
  <c r="H16"/>
  <c r="G18"/>
  <c r="G17"/>
  <c r="G16" s="1"/>
  <c r="H10"/>
  <c r="I10"/>
  <c r="I9" s="1"/>
  <c r="I8" s="1"/>
  <c r="H9"/>
  <c r="H8" s="1"/>
  <c r="G10"/>
  <c r="G9"/>
  <c r="G8" s="1"/>
  <c r="G20" l="1"/>
  <c r="G7" s="1"/>
  <c r="G6" s="1"/>
  <c r="G122" s="1"/>
</calcChain>
</file>

<file path=xl/sharedStrings.xml><?xml version="1.0" encoding="utf-8"?>
<sst xmlns="http://schemas.openxmlformats.org/spreadsheetml/2006/main" count="724" uniqueCount="136">
  <si>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</si>
  <si>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</si>
  <si>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</si>
  <si>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</si>
  <si>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</si>
  <si>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</si>
  <si>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</si>
  <si>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</si>
  <si>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</si>
  <si>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</si>
  <si>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</si>
  <si>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</si>
  <si>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</si>
  <si>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</si>
  <si>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</si>
  <si>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</si>
  <si>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</si>
  <si>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</si>
  <si>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</si>
  <si>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МО Локотское городское поселение</t>
  </si>
  <si>
    <t>215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</si>
  <si>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</si>
  <si>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</si>
  <si>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</si>
  <si>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</si>
  <si>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несовершеннолетних, организации деятельности административных комиссий и определения перечня должностных лиц органов</t>
  </si>
  <si>
    <t>01 4 11 12023</t>
  </si>
  <si>
    <t>Межбюджетные трансферты</t>
  </si>
  <si>
    <t>500</t>
  </si>
  <si>
    <t>Иные межбюджетные трансферты</t>
  </si>
  <si>
    <t>540</t>
  </si>
  <si>
    <t>Обеспечение проведения выборов и референдумов</t>
  </si>
  <si>
    <t>07</t>
  </si>
  <si>
    <t>Выборы</t>
  </si>
  <si>
    <t>70 0 00 80060</t>
  </si>
  <si>
    <t>Иные бюджетные ассигнования</t>
  </si>
  <si>
    <t>800</t>
  </si>
  <si>
    <t>Специальные расходы</t>
  </si>
  <si>
    <t>880</t>
  </si>
  <si>
    <t>Резервные фонды</t>
  </si>
  <si>
    <t>11</t>
  </si>
  <si>
    <t>Резервные фонды местных администраций</t>
  </si>
  <si>
    <t>70 0 00 83030</t>
  </si>
  <si>
    <t>Резервные средства</t>
  </si>
  <si>
    <t>870</t>
  </si>
  <si>
    <t>Другие общегосударственные вопросы</t>
  </si>
  <si>
    <t>13</t>
  </si>
  <si>
    <t>Руководство и управление в сфере установленных функций органов местного самоуправления</t>
  </si>
  <si>
    <t>01 4 11 80040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</si>
  <si>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</si>
  <si>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</si>
  <si>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</si>
  <si>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</si>
  <si>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Опубликование нормативных правовых актов муниципальных образований и иной официальной информации</t>
  </si>
  <si>
    <t>01 4 11 80100</t>
  </si>
  <si>
    <t>Членские взносы некоммерческим организациям</t>
  </si>
  <si>
    <t>01 4 11 81410</t>
  </si>
  <si>
    <t>Уплата налогов, сборов и иных платежей</t>
  </si>
  <si>
    <t>850</t>
  </si>
  <si>
    <t>Информационное обеспечение деятельности органов местного самоуправления</t>
  </si>
  <si>
    <t>01 4 71 80900</t>
  </si>
  <si>
    <t>Условно утвержденные расходы</t>
  </si>
  <si>
    <t>70 0 00 80080</t>
  </si>
  <si>
    <t>Национальная оборона</t>
  </si>
  <si>
    <t>02</t>
  </si>
  <si>
    <t>Мобилизационная и вневойсковая подготовка</t>
  </si>
  <si>
    <t>03</t>
  </si>
  <si>
    <t>01 4 15 51180</t>
  </si>
  <si>
    <t>Национальная экономика</t>
  </si>
  <si>
    <t>Водное хозяйство</t>
  </si>
  <si>
    <t>06</t>
  </si>
  <si>
    <t>Водохозяйственные и водоохранные мероприятия</t>
  </si>
  <si>
    <t>01 4 11 83290</t>
  </si>
  <si>
    <t>Дорожное хозяйство (дорожные фонды)</t>
  </si>
  <si>
    <t>09</t>
  </si>
  <si>
    <t>Обеспечение сохранности автомобильных дорогместного значения и условий безопастности движения по ним в рамках подпрограммы "Автомобильные дороги"</t>
  </si>
  <si>
    <t>Обеспечение сохранности автомобильных дорог мстного значения и условий безопасности движения по ним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</si>
  <si>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</si>
  <si>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</si>
  <si>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Другие вопросы в области национальной экономики</t>
  </si>
  <si>
    <t>12</t>
  </si>
  <si>
    <t>Мероприятия в сфере архитектуры и градостроительства</t>
  </si>
  <si>
    <t>01 4 08 83310</t>
  </si>
  <si>
    <t>Жилищно-коммунальное хозяйство</t>
  </si>
  <si>
    <t>05</t>
  </si>
  <si>
    <t>Жилищное хозяйство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</si>
  <si>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</si>
  <si>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01 4 12 81830</t>
  </si>
  <si>
    <t>Капитальный и текущий ремонт муниципального жилищного фонда</t>
  </si>
  <si>
    <t>01 4 12 81840</t>
  </si>
  <si>
    <t>Мероприятия по переселению граждан из аварийного жилищного фонда</t>
  </si>
  <si>
    <t>01 4 12 81880</t>
  </si>
  <si>
    <t>Коммунальное хозяйство</t>
  </si>
  <si>
    <t>Строительство и реконструкция (модернизация) объектов питьевого водоснабжения</t>
  </si>
  <si>
    <t>01 1 F5 Д2430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</si>
  <si>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</si>
  <si>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</si>
  <si>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</si>
  <si>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</si>
  <si>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Подготовка объектов ЖКХ к зиме</t>
  </si>
  <si>
    <t>01 4 02 S3450</t>
  </si>
  <si>
    <t>Строительство (реконструкция) объектов очистки сточных вод в населенных пунктах Брянской области</t>
  </si>
  <si>
    <t>01 4 03 SИ060</t>
  </si>
  <si>
    <t>Бюджетные иинвестиции в объекты капитального строительства</t>
  </si>
  <si>
    <t>01 4 12 81680</t>
  </si>
  <si>
    <t>Мероприятия в сфере коммунального хозяйства</t>
  </si>
  <si>
    <t>01 4 12 81740</t>
  </si>
  <si>
    <t>Благоустройство</t>
  </si>
  <si>
    <t>Субсидии на формирование городской среды</t>
  </si>
  <si>
    <t>01 1 F2 55550</t>
  </si>
  <si>
    <t>Организация и обеспечение освещения улиц</t>
  </si>
  <si>
    <t>01 4 12 81690</t>
  </si>
  <si>
    <t>Организация и содержание мест захоронения (кладбищ)</t>
  </si>
  <si>
    <t>01 4 12 81710</t>
  </si>
  <si>
    <t>Мероприятия по благоустройству</t>
  </si>
  <si>
    <t>01 4 12 81730</t>
  </si>
  <si>
    <t>Инициативное бюджетирование</t>
  </si>
  <si>
    <t>01 4 12 S5871</t>
  </si>
  <si>
    <t>Культура, кинематография</t>
  </si>
  <si>
    <t>08</t>
  </si>
  <si>
    <t>Культура</t>
  </si>
  <si>
    <t>Библиотеки</t>
  </si>
  <si>
    <t>01 4 21 80450</t>
  </si>
  <si>
    <t>Дворцы и дома культуры, клубы, выставочные залы</t>
  </si>
  <si>
    <t>01 4 21 80480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</si>
  <si>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</si>
  <si>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01 4 21 84260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</si>
  <si>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</si>
  <si>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01 4 21 84270</t>
  </si>
  <si>
    <t>ИТОГО:</t>
  </si>
  <si>
    <t>Приложение №4                                                                          к   Решению  Локотского поселкового Совета народных депутатов «О  бюджете Локотского городского поселения  Брасовского муниципального района Брянской области   на 2025 год и плановый период 2026 и 2027 годов»</t>
  </si>
  <si>
    <t>Ведомственная структура расходов бюджета Локотского городского поселения Брасовского муниципального района Брянской области на 2025 год и на плановый период 2026 и 2027 годов</t>
  </si>
  <si>
    <t>2027 год</t>
  </si>
  <si>
    <t>01 4 04 SД040</t>
  </si>
  <si>
    <t>01 4 04 9Д040</t>
  </si>
  <si>
    <t>Осуществление  первичного воинского  учета  на территориях, где отсутствуют военные комиссариаты</t>
  </si>
</sst>
</file>

<file path=xl/styles.xml><?xml version="1.0" encoding="utf-8"?>
<styleSheet xmlns="http://schemas.openxmlformats.org/spreadsheetml/2006/main">
  <fonts count="5"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9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122"/>
  <sheetViews>
    <sheetView tabSelected="1" workbookViewId="0">
      <selection activeCell="G102" sqref="G102:I102"/>
    </sheetView>
  </sheetViews>
  <sheetFormatPr defaultRowHeight="12.75"/>
  <cols>
    <col min="1" max="1" width="37.83203125" customWidth="1"/>
    <col min="2" max="2" width="8.83203125" customWidth="1"/>
    <col min="3" max="3" width="6.33203125" customWidth="1"/>
    <col min="4" max="4" width="6.5" customWidth="1"/>
    <col min="5" max="5" width="16.5" customWidth="1"/>
    <col min="6" max="6" width="7.33203125" customWidth="1"/>
    <col min="7" max="7" width="18" customWidth="1"/>
    <col min="8" max="8" width="17.33203125" customWidth="1"/>
    <col min="9" max="9" width="16.6640625" customWidth="1"/>
  </cols>
  <sheetData>
    <row r="1" spans="1:9" ht="139.5" customHeight="1">
      <c r="A1" s="1" t="s">
        <v>0</v>
      </c>
      <c r="B1" s="1" t="s">
        <v>0</v>
      </c>
      <c r="C1" s="1" t="s">
        <v>0</v>
      </c>
      <c r="D1" s="11" t="s">
        <v>0</v>
      </c>
      <c r="E1" s="11" t="s">
        <v>0</v>
      </c>
      <c r="F1" s="11" t="s">
        <v>0</v>
      </c>
      <c r="G1" s="15" t="s">
        <v>130</v>
      </c>
      <c r="H1" s="15"/>
      <c r="I1" s="15"/>
    </row>
    <row r="2" spans="1:9" ht="71.25" customHeight="1">
      <c r="A2" s="16" t="s">
        <v>131</v>
      </c>
      <c r="B2" s="16"/>
      <c r="C2" s="16"/>
      <c r="D2" s="16"/>
      <c r="E2" s="16"/>
      <c r="F2" s="16"/>
      <c r="G2" s="16"/>
      <c r="H2" s="16"/>
      <c r="I2" s="16"/>
    </row>
    <row r="3" spans="1:9" ht="15" customHeight="1">
      <c r="A3" s="17" t="s">
        <v>1</v>
      </c>
      <c r="B3" s="17"/>
      <c r="C3" s="17"/>
      <c r="D3" s="17"/>
      <c r="E3" s="17"/>
      <c r="F3" s="17"/>
      <c r="G3" s="17"/>
      <c r="H3" s="17"/>
      <c r="I3" s="17"/>
    </row>
    <row r="4" spans="1:9" ht="28.15" customHeigh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132</v>
      </c>
    </row>
    <row r="5" spans="1:9" ht="14.45" customHeight="1">
      <c r="A5" s="2" t="s">
        <v>10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</row>
    <row r="6" spans="1:9" ht="51" customHeight="1">
      <c r="A6" s="3" t="s">
        <v>19</v>
      </c>
      <c r="B6" s="4" t="s">
        <v>20</v>
      </c>
      <c r="C6" s="4" t="s">
        <v>0</v>
      </c>
      <c r="D6" s="4" t="s">
        <v>0</v>
      </c>
      <c r="E6" s="5" t="s">
        <v>0</v>
      </c>
      <c r="F6" s="5" t="s">
        <v>0</v>
      </c>
      <c r="G6" s="6">
        <f>G7+G36+G41+G59+G108</f>
        <v>82624366.730000004</v>
      </c>
      <c r="H6" s="6">
        <f t="shared" ref="H6:I6" si="0">H7+H36+H41+H59+H108</f>
        <v>79262379.74000001</v>
      </c>
      <c r="I6" s="6">
        <f t="shared" si="0"/>
        <v>83374975.370000005</v>
      </c>
    </row>
    <row r="7" spans="1:9" ht="55.5" customHeight="1">
      <c r="A7" s="7" t="s">
        <v>21</v>
      </c>
      <c r="B7" s="2" t="s">
        <v>20</v>
      </c>
      <c r="C7" s="2" t="s">
        <v>22</v>
      </c>
      <c r="D7" s="2" t="s">
        <v>0</v>
      </c>
      <c r="E7" s="2" t="s">
        <v>0</v>
      </c>
      <c r="F7" s="2" t="s">
        <v>0</v>
      </c>
      <c r="G7" s="8">
        <f>G8+G16+G20</f>
        <v>490200</v>
      </c>
      <c r="H7" s="8">
        <f t="shared" ref="H7:I7" si="1">H8+H16+H20</f>
        <v>1786925</v>
      </c>
      <c r="I7" s="8">
        <f t="shared" si="1"/>
        <v>3445900</v>
      </c>
    </row>
    <row r="8" spans="1:9" ht="81" customHeight="1">
      <c r="A8" s="7" t="s">
        <v>23</v>
      </c>
      <c r="B8" s="2" t="s">
        <v>20</v>
      </c>
      <c r="C8" s="2" t="s">
        <v>22</v>
      </c>
      <c r="D8" s="2" t="s">
        <v>24</v>
      </c>
      <c r="E8" s="2" t="s">
        <v>0</v>
      </c>
      <c r="F8" s="2" t="s">
        <v>0</v>
      </c>
      <c r="G8" s="8">
        <f>G9</f>
        <v>200</v>
      </c>
      <c r="H8" s="8">
        <f t="shared" ref="H8:I10" si="2">H9</f>
        <v>200</v>
      </c>
      <c r="I8" s="8">
        <f t="shared" si="2"/>
        <v>200</v>
      </c>
    </row>
    <row r="9" spans="1:9" ht="146.85" customHeight="1">
      <c r="A9" s="9" t="s">
        <v>25</v>
      </c>
      <c r="B9" s="2" t="s">
        <v>20</v>
      </c>
      <c r="C9" s="2" t="s">
        <v>22</v>
      </c>
      <c r="D9" s="2" t="s">
        <v>24</v>
      </c>
      <c r="E9" s="2" t="s">
        <v>26</v>
      </c>
      <c r="F9" s="10" t="s">
        <v>0</v>
      </c>
      <c r="G9" s="8">
        <f>G10</f>
        <v>200</v>
      </c>
      <c r="H9" s="8">
        <f t="shared" si="2"/>
        <v>200</v>
      </c>
      <c r="I9" s="8">
        <f t="shared" si="2"/>
        <v>200</v>
      </c>
    </row>
    <row r="10" spans="1:9" ht="37.5" customHeight="1">
      <c r="A10" s="9" t="s">
        <v>27</v>
      </c>
      <c r="B10" s="2" t="s">
        <v>20</v>
      </c>
      <c r="C10" s="2" t="s">
        <v>22</v>
      </c>
      <c r="D10" s="2" t="s">
        <v>24</v>
      </c>
      <c r="E10" s="2" t="s">
        <v>26</v>
      </c>
      <c r="F10" s="2" t="s">
        <v>28</v>
      </c>
      <c r="G10" s="8">
        <f>G11</f>
        <v>200</v>
      </c>
      <c r="H10" s="8">
        <f t="shared" si="2"/>
        <v>200</v>
      </c>
      <c r="I10" s="8">
        <f t="shared" si="2"/>
        <v>200</v>
      </c>
    </row>
    <row r="11" spans="1:9" ht="39" customHeight="1">
      <c r="A11" s="9" t="s">
        <v>29</v>
      </c>
      <c r="B11" s="2" t="s">
        <v>20</v>
      </c>
      <c r="C11" s="2" t="s">
        <v>22</v>
      </c>
      <c r="D11" s="2" t="s">
        <v>24</v>
      </c>
      <c r="E11" s="2" t="s">
        <v>26</v>
      </c>
      <c r="F11" s="2" t="s">
        <v>30</v>
      </c>
      <c r="G11" s="8">
        <v>200</v>
      </c>
      <c r="H11" s="8">
        <v>200</v>
      </c>
      <c r="I11" s="8">
        <v>200</v>
      </c>
    </row>
    <row r="12" spans="1:9" ht="31.5" hidden="1" customHeight="1">
      <c r="A12" s="7" t="s">
        <v>31</v>
      </c>
      <c r="B12" s="2" t="s">
        <v>20</v>
      </c>
      <c r="C12" s="2" t="s">
        <v>22</v>
      </c>
      <c r="D12" s="2" t="s">
        <v>32</v>
      </c>
      <c r="E12" s="2" t="s">
        <v>0</v>
      </c>
      <c r="F12" s="2" t="s">
        <v>0</v>
      </c>
      <c r="G12" s="8"/>
      <c r="H12" s="8"/>
      <c r="I12" s="8"/>
    </row>
    <row r="13" spans="1:9" ht="14.25" hidden="1" customHeight="1">
      <c r="A13" s="9" t="s">
        <v>33</v>
      </c>
      <c r="B13" s="2" t="s">
        <v>20</v>
      </c>
      <c r="C13" s="2" t="s">
        <v>22</v>
      </c>
      <c r="D13" s="2" t="s">
        <v>32</v>
      </c>
      <c r="E13" s="2" t="s">
        <v>34</v>
      </c>
      <c r="F13" s="10" t="s">
        <v>0</v>
      </c>
      <c r="G13" s="8"/>
      <c r="H13" s="8"/>
      <c r="I13" s="8"/>
    </row>
    <row r="14" spans="1:9" ht="14.45" hidden="1" customHeight="1">
      <c r="A14" s="9" t="s">
        <v>35</v>
      </c>
      <c r="B14" s="2" t="s">
        <v>20</v>
      </c>
      <c r="C14" s="2" t="s">
        <v>22</v>
      </c>
      <c r="D14" s="2" t="s">
        <v>32</v>
      </c>
      <c r="E14" s="2" t="s">
        <v>34</v>
      </c>
      <c r="F14" s="2" t="s">
        <v>36</v>
      </c>
      <c r="G14" s="8"/>
      <c r="H14" s="8"/>
      <c r="I14" s="8"/>
    </row>
    <row r="15" spans="1:9" ht="14.45" hidden="1" customHeight="1">
      <c r="A15" s="9" t="s">
        <v>37</v>
      </c>
      <c r="B15" s="2" t="s">
        <v>20</v>
      </c>
      <c r="C15" s="2" t="s">
        <v>22</v>
      </c>
      <c r="D15" s="2" t="s">
        <v>32</v>
      </c>
      <c r="E15" s="2" t="s">
        <v>34</v>
      </c>
      <c r="F15" s="2" t="s">
        <v>38</v>
      </c>
      <c r="G15" s="8"/>
      <c r="H15" s="8"/>
      <c r="I15" s="8"/>
    </row>
    <row r="16" spans="1:9" ht="47.25" customHeight="1">
      <c r="A16" s="7" t="s">
        <v>39</v>
      </c>
      <c r="B16" s="2" t="s">
        <v>20</v>
      </c>
      <c r="C16" s="2" t="s">
        <v>22</v>
      </c>
      <c r="D16" s="2" t="s">
        <v>40</v>
      </c>
      <c r="E16" s="2" t="s">
        <v>0</v>
      </c>
      <c r="F16" s="2" t="s">
        <v>0</v>
      </c>
      <c r="G16" s="8">
        <f>G17</f>
        <v>50000</v>
      </c>
      <c r="H16" s="8">
        <f t="shared" ref="H16:I18" si="3">H17</f>
        <v>50000</v>
      </c>
      <c r="I16" s="8">
        <f t="shared" si="3"/>
        <v>50000</v>
      </c>
    </row>
    <row r="17" spans="1:9" ht="31.5" customHeight="1">
      <c r="A17" s="9" t="s">
        <v>41</v>
      </c>
      <c r="B17" s="2" t="s">
        <v>20</v>
      </c>
      <c r="C17" s="2" t="s">
        <v>22</v>
      </c>
      <c r="D17" s="2" t="s">
        <v>40</v>
      </c>
      <c r="E17" s="2" t="s">
        <v>42</v>
      </c>
      <c r="F17" s="10" t="s">
        <v>0</v>
      </c>
      <c r="G17" s="8">
        <f>G18</f>
        <v>50000</v>
      </c>
      <c r="H17" s="8">
        <f t="shared" si="3"/>
        <v>50000</v>
      </c>
      <c r="I17" s="8">
        <f t="shared" si="3"/>
        <v>50000</v>
      </c>
    </row>
    <row r="18" spans="1:9" ht="44.25" customHeight="1">
      <c r="A18" s="9" t="s">
        <v>35</v>
      </c>
      <c r="B18" s="2" t="s">
        <v>20</v>
      </c>
      <c r="C18" s="2" t="s">
        <v>22</v>
      </c>
      <c r="D18" s="2" t="s">
        <v>40</v>
      </c>
      <c r="E18" s="2" t="s">
        <v>42</v>
      </c>
      <c r="F18" s="2" t="s">
        <v>36</v>
      </c>
      <c r="G18" s="8">
        <f>G19</f>
        <v>50000</v>
      </c>
      <c r="H18" s="8">
        <f t="shared" si="3"/>
        <v>50000</v>
      </c>
      <c r="I18" s="8">
        <f t="shared" si="3"/>
        <v>50000</v>
      </c>
    </row>
    <row r="19" spans="1:9" ht="47.25" customHeight="1">
      <c r="A19" s="9" t="s">
        <v>43</v>
      </c>
      <c r="B19" s="2" t="s">
        <v>20</v>
      </c>
      <c r="C19" s="2" t="s">
        <v>22</v>
      </c>
      <c r="D19" s="2" t="s">
        <v>40</v>
      </c>
      <c r="E19" s="2" t="s">
        <v>42</v>
      </c>
      <c r="F19" s="2" t="s">
        <v>44</v>
      </c>
      <c r="G19" s="8">
        <v>50000</v>
      </c>
      <c r="H19" s="8">
        <v>50000</v>
      </c>
      <c r="I19" s="8">
        <v>50000</v>
      </c>
    </row>
    <row r="20" spans="1:9" ht="38.25" customHeight="1">
      <c r="A20" s="7" t="s">
        <v>45</v>
      </c>
      <c r="B20" s="2" t="s">
        <v>20</v>
      </c>
      <c r="C20" s="2" t="s">
        <v>22</v>
      </c>
      <c r="D20" s="2" t="s">
        <v>46</v>
      </c>
      <c r="E20" s="2" t="s">
        <v>0</v>
      </c>
      <c r="F20" s="2" t="s">
        <v>0</v>
      </c>
      <c r="G20" s="8">
        <f>G21+G24+G27+G30+G33</f>
        <v>440000</v>
      </c>
      <c r="H20" s="8">
        <f t="shared" ref="H20:I20" si="4">H21+H24+H27+H30+H33</f>
        <v>1736725</v>
      </c>
      <c r="I20" s="8">
        <f t="shared" si="4"/>
        <v>3395700</v>
      </c>
    </row>
    <row r="21" spans="1:9" ht="48" customHeight="1">
      <c r="A21" s="9" t="s">
        <v>47</v>
      </c>
      <c r="B21" s="2" t="s">
        <v>20</v>
      </c>
      <c r="C21" s="2" t="s">
        <v>22</v>
      </c>
      <c r="D21" s="2" t="s">
        <v>46</v>
      </c>
      <c r="E21" s="2" t="s">
        <v>48</v>
      </c>
      <c r="F21" s="10" t="s">
        <v>0</v>
      </c>
      <c r="G21" s="8">
        <f>G22</f>
        <v>145000</v>
      </c>
      <c r="H21" s="8">
        <f t="shared" ref="H21:I22" si="5">H22</f>
        <v>98000</v>
      </c>
      <c r="I21" s="8">
        <f t="shared" si="5"/>
        <v>102000</v>
      </c>
    </row>
    <row r="22" spans="1:9" ht="48" customHeight="1">
      <c r="A22" s="9" t="s">
        <v>49</v>
      </c>
      <c r="B22" s="2" t="s">
        <v>20</v>
      </c>
      <c r="C22" s="2" t="s">
        <v>22</v>
      </c>
      <c r="D22" s="2" t="s">
        <v>46</v>
      </c>
      <c r="E22" s="2" t="s">
        <v>48</v>
      </c>
      <c r="F22" s="2" t="s">
        <v>50</v>
      </c>
      <c r="G22" s="8">
        <f>G23</f>
        <v>145000</v>
      </c>
      <c r="H22" s="8">
        <f t="shared" si="5"/>
        <v>98000</v>
      </c>
      <c r="I22" s="8">
        <f t="shared" si="5"/>
        <v>102000</v>
      </c>
    </row>
    <row r="23" spans="1:9" ht="48" customHeight="1">
      <c r="A23" s="9" t="s">
        <v>51</v>
      </c>
      <c r="B23" s="2" t="s">
        <v>20</v>
      </c>
      <c r="C23" s="2" t="s">
        <v>22</v>
      </c>
      <c r="D23" s="2" t="s">
        <v>46</v>
      </c>
      <c r="E23" s="2" t="s">
        <v>48</v>
      </c>
      <c r="F23" s="2" t="s">
        <v>52</v>
      </c>
      <c r="G23" s="8">
        <v>145000</v>
      </c>
      <c r="H23" s="8">
        <v>98000</v>
      </c>
      <c r="I23" s="8">
        <v>102000</v>
      </c>
    </row>
    <row r="24" spans="1:9" ht="48" customHeight="1">
      <c r="A24" s="9" t="s">
        <v>53</v>
      </c>
      <c r="B24" s="2" t="s">
        <v>20</v>
      </c>
      <c r="C24" s="2" t="s">
        <v>22</v>
      </c>
      <c r="D24" s="2" t="s">
        <v>46</v>
      </c>
      <c r="E24" s="2" t="s">
        <v>54</v>
      </c>
      <c r="F24" s="10" t="s">
        <v>0</v>
      </c>
      <c r="G24" s="8">
        <f>G25</f>
        <v>30000</v>
      </c>
      <c r="H24" s="8">
        <f t="shared" ref="H24:I25" si="6">H25</f>
        <v>30000</v>
      </c>
      <c r="I24" s="8">
        <f t="shared" si="6"/>
        <v>30000</v>
      </c>
    </row>
    <row r="25" spans="1:9" ht="48" customHeight="1">
      <c r="A25" s="9" t="s">
        <v>49</v>
      </c>
      <c r="B25" s="2" t="s">
        <v>20</v>
      </c>
      <c r="C25" s="2" t="s">
        <v>22</v>
      </c>
      <c r="D25" s="2" t="s">
        <v>46</v>
      </c>
      <c r="E25" s="2" t="s">
        <v>54</v>
      </c>
      <c r="F25" s="2" t="s">
        <v>50</v>
      </c>
      <c r="G25" s="8">
        <f>G26</f>
        <v>30000</v>
      </c>
      <c r="H25" s="8">
        <f t="shared" si="6"/>
        <v>30000</v>
      </c>
      <c r="I25" s="8">
        <f t="shared" si="6"/>
        <v>30000</v>
      </c>
    </row>
    <row r="26" spans="1:9" ht="48" customHeight="1">
      <c r="A26" s="9" t="s">
        <v>51</v>
      </c>
      <c r="B26" s="2" t="s">
        <v>20</v>
      </c>
      <c r="C26" s="2" t="s">
        <v>22</v>
      </c>
      <c r="D26" s="2" t="s">
        <v>46</v>
      </c>
      <c r="E26" s="2" t="s">
        <v>54</v>
      </c>
      <c r="F26" s="2" t="s">
        <v>52</v>
      </c>
      <c r="G26" s="8">
        <v>30000</v>
      </c>
      <c r="H26" s="8">
        <v>30000</v>
      </c>
      <c r="I26" s="8">
        <v>30000</v>
      </c>
    </row>
    <row r="27" spans="1:9" ht="31.5" customHeight="1">
      <c r="A27" s="9" t="s">
        <v>55</v>
      </c>
      <c r="B27" s="2" t="s">
        <v>20</v>
      </c>
      <c r="C27" s="2" t="s">
        <v>22</v>
      </c>
      <c r="D27" s="2" t="s">
        <v>46</v>
      </c>
      <c r="E27" s="2" t="s">
        <v>56</v>
      </c>
      <c r="F27" s="10" t="s">
        <v>0</v>
      </c>
      <c r="G27" s="8">
        <f>G28</f>
        <v>15000</v>
      </c>
      <c r="H27" s="8">
        <f t="shared" ref="H27:I28" si="7">H28</f>
        <v>15000</v>
      </c>
      <c r="I27" s="8">
        <f t="shared" si="7"/>
        <v>15000</v>
      </c>
    </row>
    <row r="28" spans="1:9" ht="45.75" customHeight="1">
      <c r="A28" s="9" t="s">
        <v>35</v>
      </c>
      <c r="B28" s="2" t="s">
        <v>20</v>
      </c>
      <c r="C28" s="2" t="s">
        <v>22</v>
      </c>
      <c r="D28" s="2" t="s">
        <v>46</v>
      </c>
      <c r="E28" s="2" t="s">
        <v>56</v>
      </c>
      <c r="F28" s="2" t="s">
        <v>36</v>
      </c>
      <c r="G28" s="8">
        <f>G29</f>
        <v>15000</v>
      </c>
      <c r="H28" s="8">
        <f t="shared" si="7"/>
        <v>15000</v>
      </c>
      <c r="I28" s="8">
        <f t="shared" si="7"/>
        <v>15000</v>
      </c>
    </row>
    <row r="29" spans="1:9" ht="60.75" customHeight="1">
      <c r="A29" s="9" t="s">
        <v>57</v>
      </c>
      <c r="B29" s="2" t="s">
        <v>20</v>
      </c>
      <c r="C29" s="2" t="s">
        <v>22</v>
      </c>
      <c r="D29" s="2" t="s">
        <v>46</v>
      </c>
      <c r="E29" s="2" t="s">
        <v>56</v>
      </c>
      <c r="F29" s="2" t="s">
        <v>58</v>
      </c>
      <c r="G29" s="8">
        <v>15000</v>
      </c>
      <c r="H29" s="8">
        <v>15000</v>
      </c>
      <c r="I29" s="8">
        <v>15000</v>
      </c>
    </row>
    <row r="30" spans="1:9" ht="48" customHeight="1">
      <c r="A30" s="9" t="s">
        <v>59</v>
      </c>
      <c r="B30" s="2" t="s">
        <v>20</v>
      </c>
      <c r="C30" s="2" t="s">
        <v>22</v>
      </c>
      <c r="D30" s="2" t="s">
        <v>46</v>
      </c>
      <c r="E30" s="2" t="s">
        <v>60</v>
      </c>
      <c r="F30" s="10" t="s">
        <v>0</v>
      </c>
      <c r="G30" s="8">
        <f>G31</f>
        <v>250000</v>
      </c>
      <c r="H30" s="8">
        <f t="shared" ref="H30:I31" si="8">H31</f>
        <v>150000</v>
      </c>
      <c r="I30" s="8">
        <f t="shared" si="8"/>
        <v>150000</v>
      </c>
    </row>
    <row r="31" spans="1:9" ht="48" customHeight="1">
      <c r="A31" s="9" t="s">
        <v>49</v>
      </c>
      <c r="B31" s="2" t="s">
        <v>20</v>
      </c>
      <c r="C31" s="2" t="s">
        <v>22</v>
      </c>
      <c r="D31" s="2" t="s">
        <v>46</v>
      </c>
      <c r="E31" s="2" t="s">
        <v>60</v>
      </c>
      <c r="F31" s="2" t="s">
        <v>50</v>
      </c>
      <c r="G31" s="8">
        <f>G32</f>
        <v>250000</v>
      </c>
      <c r="H31" s="8">
        <f t="shared" si="8"/>
        <v>150000</v>
      </c>
      <c r="I31" s="8">
        <f t="shared" si="8"/>
        <v>150000</v>
      </c>
    </row>
    <row r="32" spans="1:9" ht="48" customHeight="1">
      <c r="A32" s="9" t="s">
        <v>51</v>
      </c>
      <c r="B32" s="2" t="s">
        <v>20</v>
      </c>
      <c r="C32" s="2" t="s">
        <v>22</v>
      </c>
      <c r="D32" s="2" t="s">
        <v>46</v>
      </c>
      <c r="E32" s="2" t="s">
        <v>60</v>
      </c>
      <c r="F32" s="2" t="s">
        <v>52</v>
      </c>
      <c r="G32" s="8">
        <v>250000</v>
      </c>
      <c r="H32" s="8">
        <v>150000</v>
      </c>
      <c r="I32" s="8">
        <v>150000</v>
      </c>
    </row>
    <row r="33" spans="1:9" ht="27.75" customHeight="1">
      <c r="A33" s="9" t="s">
        <v>61</v>
      </c>
      <c r="B33" s="2" t="s">
        <v>20</v>
      </c>
      <c r="C33" s="2" t="s">
        <v>22</v>
      </c>
      <c r="D33" s="2" t="s">
        <v>46</v>
      </c>
      <c r="E33" s="2" t="s">
        <v>62</v>
      </c>
      <c r="F33" s="10" t="s">
        <v>0</v>
      </c>
      <c r="G33" s="8">
        <f>G34</f>
        <v>0</v>
      </c>
      <c r="H33" s="8">
        <f t="shared" ref="H33:I34" si="9">H34</f>
        <v>1443725</v>
      </c>
      <c r="I33" s="8">
        <f t="shared" si="9"/>
        <v>3098700</v>
      </c>
    </row>
    <row r="34" spans="1:9" ht="42.75" customHeight="1">
      <c r="A34" s="9" t="s">
        <v>35</v>
      </c>
      <c r="B34" s="2" t="s">
        <v>20</v>
      </c>
      <c r="C34" s="2" t="s">
        <v>22</v>
      </c>
      <c r="D34" s="2" t="s">
        <v>46</v>
      </c>
      <c r="E34" s="2" t="s">
        <v>62</v>
      </c>
      <c r="F34" s="2" t="s">
        <v>36</v>
      </c>
      <c r="G34" s="8">
        <f>G35</f>
        <v>0</v>
      </c>
      <c r="H34" s="8">
        <f t="shared" si="9"/>
        <v>1443725</v>
      </c>
      <c r="I34" s="8">
        <f t="shared" si="9"/>
        <v>3098700</v>
      </c>
    </row>
    <row r="35" spans="1:9" ht="42.75" customHeight="1">
      <c r="A35" s="9" t="s">
        <v>43</v>
      </c>
      <c r="B35" s="2" t="s">
        <v>20</v>
      </c>
      <c r="C35" s="2" t="s">
        <v>22</v>
      </c>
      <c r="D35" s="2" t="s">
        <v>46</v>
      </c>
      <c r="E35" s="2" t="s">
        <v>62</v>
      </c>
      <c r="F35" s="2" t="s">
        <v>44</v>
      </c>
      <c r="G35" s="8">
        <v>0</v>
      </c>
      <c r="H35" s="8">
        <v>1443725</v>
      </c>
      <c r="I35" s="8">
        <v>3098700</v>
      </c>
    </row>
    <row r="36" spans="1:9" ht="34.5" customHeight="1">
      <c r="A36" s="7" t="s">
        <v>63</v>
      </c>
      <c r="B36" s="2" t="s">
        <v>20</v>
      </c>
      <c r="C36" s="2" t="s">
        <v>64</v>
      </c>
      <c r="D36" s="2" t="s">
        <v>0</v>
      </c>
      <c r="E36" s="2" t="s">
        <v>0</v>
      </c>
      <c r="F36" s="2" t="s">
        <v>0</v>
      </c>
      <c r="G36" s="8">
        <f>G37</f>
        <v>815230</v>
      </c>
      <c r="H36" s="8">
        <f t="shared" ref="H36:I36" si="10">H37</f>
        <v>889788</v>
      </c>
      <c r="I36" s="8">
        <f t="shared" si="10"/>
        <v>921009</v>
      </c>
    </row>
    <row r="37" spans="1:9" ht="31.5" customHeight="1">
      <c r="A37" s="7" t="s">
        <v>65</v>
      </c>
      <c r="B37" s="2" t="s">
        <v>20</v>
      </c>
      <c r="C37" s="2" t="s">
        <v>64</v>
      </c>
      <c r="D37" s="2" t="s">
        <v>66</v>
      </c>
      <c r="E37" s="2" t="s">
        <v>0</v>
      </c>
      <c r="F37" s="2" t="s">
        <v>0</v>
      </c>
      <c r="G37" s="8">
        <f>G38</f>
        <v>815230</v>
      </c>
      <c r="H37" s="8">
        <f t="shared" ref="H37:I37" si="11">H38</f>
        <v>889788</v>
      </c>
      <c r="I37" s="8">
        <f t="shared" si="11"/>
        <v>921009</v>
      </c>
    </row>
    <row r="38" spans="1:9" ht="72.75" customHeight="1">
      <c r="A38" s="9" t="s">
        <v>135</v>
      </c>
      <c r="B38" s="2" t="s">
        <v>20</v>
      </c>
      <c r="C38" s="2" t="s">
        <v>64</v>
      </c>
      <c r="D38" s="2" t="s">
        <v>66</v>
      </c>
      <c r="E38" s="2" t="s">
        <v>67</v>
      </c>
      <c r="F38" s="10" t="s">
        <v>0</v>
      </c>
      <c r="G38" s="8">
        <f>G39</f>
        <v>815230</v>
      </c>
      <c r="H38" s="8">
        <f t="shared" ref="H38:I38" si="12">H39</f>
        <v>889788</v>
      </c>
      <c r="I38" s="8">
        <f t="shared" si="12"/>
        <v>921009</v>
      </c>
    </row>
    <row r="39" spans="1:9" ht="41.25" customHeight="1">
      <c r="A39" s="9" t="s">
        <v>27</v>
      </c>
      <c r="B39" s="2" t="s">
        <v>20</v>
      </c>
      <c r="C39" s="2" t="s">
        <v>64</v>
      </c>
      <c r="D39" s="2" t="s">
        <v>66</v>
      </c>
      <c r="E39" s="2" t="s">
        <v>67</v>
      </c>
      <c r="F39" s="2" t="s">
        <v>28</v>
      </c>
      <c r="G39" s="8">
        <f>G40</f>
        <v>815230</v>
      </c>
      <c r="H39" s="8">
        <f t="shared" ref="H39:I39" si="13">H40</f>
        <v>889788</v>
      </c>
      <c r="I39" s="8">
        <f t="shared" si="13"/>
        <v>921009</v>
      </c>
    </row>
    <row r="40" spans="1:9" ht="43.5" customHeight="1">
      <c r="A40" s="9" t="s">
        <v>29</v>
      </c>
      <c r="B40" s="2" t="s">
        <v>20</v>
      </c>
      <c r="C40" s="2" t="s">
        <v>64</v>
      </c>
      <c r="D40" s="2" t="s">
        <v>66</v>
      </c>
      <c r="E40" s="2" t="s">
        <v>67</v>
      </c>
      <c r="F40" s="2" t="s">
        <v>30</v>
      </c>
      <c r="G40" s="8">
        <v>815230</v>
      </c>
      <c r="H40" s="8">
        <v>889788</v>
      </c>
      <c r="I40" s="8">
        <v>921009</v>
      </c>
    </row>
    <row r="41" spans="1:9" ht="49.5" customHeight="1">
      <c r="A41" s="7" t="s">
        <v>68</v>
      </c>
      <c r="B41" s="2" t="s">
        <v>20</v>
      </c>
      <c r="C41" s="2" t="s">
        <v>24</v>
      </c>
      <c r="D41" s="2" t="s">
        <v>0</v>
      </c>
      <c r="E41" s="2" t="s">
        <v>0</v>
      </c>
      <c r="F41" s="2" t="s">
        <v>0</v>
      </c>
      <c r="G41" s="8">
        <f>G46</f>
        <v>35247558</v>
      </c>
      <c r="H41" s="8">
        <f t="shared" ref="H41:I41" si="14">H46</f>
        <v>28495258</v>
      </c>
      <c r="I41" s="8">
        <f t="shared" si="14"/>
        <v>29829358</v>
      </c>
    </row>
    <row r="42" spans="1:9" ht="47.25" hidden="1" customHeight="1">
      <c r="A42" s="7" t="s">
        <v>69</v>
      </c>
      <c r="B42" s="2" t="s">
        <v>20</v>
      </c>
      <c r="C42" s="2" t="s">
        <v>24</v>
      </c>
      <c r="D42" s="2" t="s">
        <v>70</v>
      </c>
      <c r="E42" s="2" t="s">
        <v>0</v>
      </c>
      <c r="F42" s="2" t="s">
        <v>0</v>
      </c>
      <c r="G42" s="8"/>
      <c r="H42" s="8"/>
      <c r="I42" s="8"/>
    </row>
    <row r="43" spans="1:9" ht="31.5" hidden="1" customHeight="1">
      <c r="A43" s="9" t="s">
        <v>71</v>
      </c>
      <c r="B43" s="2" t="s">
        <v>20</v>
      </c>
      <c r="C43" s="2" t="s">
        <v>24</v>
      </c>
      <c r="D43" s="2" t="s">
        <v>70</v>
      </c>
      <c r="E43" s="2" t="s">
        <v>72</v>
      </c>
      <c r="F43" s="10" t="s">
        <v>0</v>
      </c>
      <c r="G43" s="8"/>
      <c r="H43" s="8"/>
      <c r="I43" s="8"/>
    </row>
    <row r="44" spans="1:9" ht="48" hidden="1" customHeight="1">
      <c r="A44" s="9" t="s">
        <v>49</v>
      </c>
      <c r="B44" s="2" t="s">
        <v>20</v>
      </c>
      <c r="C44" s="2" t="s">
        <v>24</v>
      </c>
      <c r="D44" s="2" t="s">
        <v>70</v>
      </c>
      <c r="E44" s="2" t="s">
        <v>72</v>
      </c>
      <c r="F44" s="2" t="s">
        <v>50</v>
      </c>
      <c r="G44" s="8"/>
      <c r="H44" s="8"/>
      <c r="I44" s="8"/>
    </row>
    <row r="45" spans="1:9" ht="48" hidden="1" customHeight="1">
      <c r="A45" s="9" t="s">
        <v>51</v>
      </c>
      <c r="B45" s="2" t="s">
        <v>20</v>
      </c>
      <c r="C45" s="2" t="s">
        <v>24</v>
      </c>
      <c r="D45" s="2" t="s">
        <v>70</v>
      </c>
      <c r="E45" s="2" t="s">
        <v>72</v>
      </c>
      <c r="F45" s="2" t="s">
        <v>52</v>
      </c>
      <c r="G45" s="8"/>
      <c r="H45" s="8"/>
      <c r="I45" s="8"/>
    </row>
    <row r="46" spans="1:9" ht="51" customHeight="1">
      <c r="A46" s="7" t="s">
        <v>73</v>
      </c>
      <c r="B46" s="2" t="s">
        <v>20</v>
      </c>
      <c r="C46" s="2" t="s">
        <v>24</v>
      </c>
      <c r="D46" s="2" t="s">
        <v>74</v>
      </c>
      <c r="E46" s="2" t="s">
        <v>0</v>
      </c>
      <c r="F46" s="2" t="s">
        <v>0</v>
      </c>
      <c r="G46" s="8">
        <f>G47+G50</f>
        <v>35247558</v>
      </c>
      <c r="H46" s="8">
        <f t="shared" ref="H46:I46" si="15">H47+H50</f>
        <v>28495258</v>
      </c>
      <c r="I46" s="8">
        <f t="shared" si="15"/>
        <v>29829358</v>
      </c>
    </row>
    <row r="47" spans="1:9" ht="97.5" customHeight="1">
      <c r="A47" s="9" t="s">
        <v>75</v>
      </c>
      <c r="B47" s="2" t="s">
        <v>20</v>
      </c>
      <c r="C47" s="2" t="s">
        <v>24</v>
      </c>
      <c r="D47" s="2" t="s">
        <v>74</v>
      </c>
      <c r="E47" s="12" t="s">
        <v>133</v>
      </c>
      <c r="F47" s="10" t="s">
        <v>0</v>
      </c>
      <c r="G47" s="8">
        <f>G48</f>
        <v>24497230.300000001</v>
      </c>
      <c r="H47" s="8">
        <f t="shared" ref="H47:I47" si="16">H48</f>
        <v>17426523.23</v>
      </c>
      <c r="I47" s="8">
        <f t="shared" si="16"/>
        <v>17426523.23</v>
      </c>
    </row>
    <row r="48" spans="1:9" ht="48" customHeight="1">
      <c r="A48" s="9" t="s">
        <v>49</v>
      </c>
      <c r="B48" s="2" t="s">
        <v>20</v>
      </c>
      <c r="C48" s="2" t="s">
        <v>24</v>
      </c>
      <c r="D48" s="2" t="s">
        <v>74</v>
      </c>
      <c r="E48" s="12" t="s">
        <v>133</v>
      </c>
      <c r="F48" s="2" t="s">
        <v>50</v>
      </c>
      <c r="G48" s="8">
        <f>G49</f>
        <v>24497230.300000001</v>
      </c>
      <c r="H48" s="8">
        <f t="shared" ref="H48:I48" si="17">H49</f>
        <v>17426523.23</v>
      </c>
      <c r="I48" s="8">
        <f t="shared" si="17"/>
        <v>17426523.23</v>
      </c>
    </row>
    <row r="49" spans="1:9" ht="48" customHeight="1">
      <c r="A49" s="9" t="s">
        <v>51</v>
      </c>
      <c r="B49" s="2" t="s">
        <v>20</v>
      </c>
      <c r="C49" s="2" t="s">
        <v>24</v>
      </c>
      <c r="D49" s="2" t="s">
        <v>74</v>
      </c>
      <c r="E49" s="12" t="s">
        <v>133</v>
      </c>
      <c r="F49" s="2" t="s">
        <v>52</v>
      </c>
      <c r="G49" s="8">
        <v>24497230.300000001</v>
      </c>
      <c r="H49" s="8">
        <v>17426523.23</v>
      </c>
      <c r="I49" s="8">
        <v>17426523.23</v>
      </c>
    </row>
    <row r="50" spans="1:9" ht="64.5" customHeight="1">
      <c r="A50" s="9" t="s">
        <v>76</v>
      </c>
      <c r="B50" s="2" t="s">
        <v>20</v>
      </c>
      <c r="C50" s="2" t="s">
        <v>24</v>
      </c>
      <c r="D50" s="2" t="s">
        <v>74</v>
      </c>
      <c r="E50" s="13" t="s">
        <v>134</v>
      </c>
      <c r="F50" s="10" t="s">
        <v>0</v>
      </c>
      <c r="G50" s="8">
        <f>G51</f>
        <v>10750327.699999999</v>
      </c>
      <c r="H50" s="8">
        <f t="shared" ref="H50:I51" si="18">H51</f>
        <v>11068734.77</v>
      </c>
      <c r="I50" s="8">
        <f t="shared" si="18"/>
        <v>12402834.77</v>
      </c>
    </row>
    <row r="51" spans="1:9" ht="48" customHeight="1">
      <c r="A51" s="9" t="s">
        <v>49</v>
      </c>
      <c r="B51" s="2" t="s">
        <v>20</v>
      </c>
      <c r="C51" s="2" t="s">
        <v>24</v>
      </c>
      <c r="D51" s="2" t="s">
        <v>74</v>
      </c>
      <c r="E51" s="13" t="s">
        <v>134</v>
      </c>
      <c r="F51" s="2" t="s">
        <v>50</v>
      </c>
      <c r="G51" s="8">
        <f>G52</f>
        <v>10750327.699999999</v>
      </c>
      <c r="H51" s="8">
        <f t="shared" si="18"/>
        <v>11068734.77</v>
      </c>
      <c r="I51" s="8">
        <f t="shared" si="18"/>
        <v>12402834.77</v>
      </c>
    </row>
    <row r="52" spans="1:9" ht="48" customHeight="1">
      <c r="A52" s="9" t="s">
        <v>51</v>
      </c>
      <c r="B52" s="2" t="s">
        <v>20</v>
      </c>
      <c r="C52" s="2" t="s">
        <v>24</v>
      </c>
      <c r="D52" s="2" t="s">
        <v>74</v>
      </c>
      <c r="E52" s="13" t="s">
        <v>134</v>
      </c>
      <c r="F52" s="2" t="s">
        <v>52</v>
      </c>
      <c r="G52" s="8">
        <v>10750327.699999999</v>
      </c>
      <c r="H52" s="8">
        <v>11068734.77</v>
      </c>
      <c r="I52" s="8">
        <v>12402834.77</v>
      </c>
    </row>
    <row r="53" spans="1:9" ht="14.45" hidden="1" customHeight="1">
      <c r="A53" s="9" t="s">
        <v>35</v>
      </c>
      <c r="B53" s="2" t="s">
        <v>20</v>
      </c>
      <c r="C53" s="2" t="s">
        <v>24</v>
      </c>
      <c r="D53" s="2" t="s">
        <v>74</v>
      </c>
      <c r="E53" s="13" t="s">
        <v>134</v>
      </c>
      <c r="F53" s="2" t="s">
        <v>36</v>
      </c>
      <c r="G53" s="8"/>
      <c r="H53" s="8"/>
      <c r="I53" s="8"/>
    </row>
    <row r="54" spans="1:9" ht="81" hidden="1" customHeight="1">
      <c r="A54" s="9" t="s">
        <v>77</v>
      </c>
      <c r="B54" s="2" t="s">
        <v>20</v>
      </c>
      <c r="C54" s="2" t="s">
        <v>24</v>
      </c>
      <c r="D54" s="2" t="s">
        <v>74</v>
      </c>
      <c r="E54" s="13" t="s">
        <v>134</v>
      </c>
      <c r="F54" s="2" t="s">
        <v>78</v>
      </c>
      <c r="G54" s="8"/>
      <c r="H54" s="8"/>
      <c r="I54" s="8"/>
    </row>
    <row r="55" spans="1:9" ht="31.5" hidden="1" customHeight="1">
      <c r="A55" s="7" t="s">
        <v>79</v>
      </c>
      <c r="B55" s="2" t="s">
        <v>20</v>
      </c>
      <c r="C55" s="2" t="s">
        <v>24</v>
      </c>
      <c r="D55" s="2" t="s">
        <v>80</v>
      </c>
      <c r="E55" s="2" t="s">
        <v>0</v>
      </c>
      <c r="F55" s="2" t="s">
        <v>0</v>
      </c>
      <c r="G55" s="8"/>
      <c r="H55" s="8"/>
      <c r="I55" s="8"/>
    </row>
    <row r="56" spans="1:9" ht="31.5" hidden="1" customHeight="1">
      <c r="A56" s="9" t="s">
        <v>81</v>
      </c>
      <c r="B56" s="2" t="s">
        <v>20</v>
      </c>
      <c r="C56" s="2" t="s">
        <v>24</v>
      </c>
      <c r="D56" s="2" t="s">
        <v>80</v>
      </c>
      <c r="E56" s="2" t="s">
        <v>82</v>
      </c>
      <c r="F56" s="10" t="s">
        <v>0</v>
      </c>
      <c r="G56" s="8"/>
      <c r="H56" s="8"/>
      <c r="I56" s="8"/>
    </row>
    <row r="57" spans="1:9" ht="48" hidden="1" customHeight="1">
      <c r="A57" s="9" t="s">
        <v>49</v>
      </c>
      <c r="B57" s="2" t="s">
        <v>20</v>
      </c>
      <c r="C57" s="2" t="s">
        <v>24</v>
      </c>
      <c r="D57" s="2" t="s">
        <v>80</v>
      </c>
      <c r="E57" s="2" t="s">
        <v>82</v>
      </c>
      <c r="F57" s="2" t="s">
        <v>50</v>
      </c>
      <c r="G57" s="8"/>
      <c r="H57" s="8"/>
      <c r="I57" s="8"/>
    </row>
    <row r="58" spans="1:9" ht="48" hidden="1" customHeight="1">
      <c r="A58" s="9" t="s">
        <v>51</v>
      </c>
      <c r="B58" s="2" t="s">
        <v>20</v>
      </c>
      <c r="C58" s="2" t="s">
        <v>24</v>
      </c>
      <c r="D58" s="2" t="s">
        <v>80</v>
      </c>
      <c r="E58" s="2" t="s">
        <v>82</v>
      </c>
      <c r="F58" s="2" t="s">
        <v>52</v>
      </c>
      <c r="G58" s="8"/>
      <c r="H58" s="8"/>
      <c r="I58" s="8"/>
    </row>
    <row r="59" spans="1:9" ht="55.5" customHeight="1">
      <c r="A59" s="7" t="s">
        <v>83</v>
      </c>
      <c r="B59" s="2" t="s">
        <v>20</v>
      </c>
      <c r="C59" s="2" t="s">
        <v>84</v>
      </c>
      <c r="D59" s="2" t="s">
        <v>0</v>
      </c>
      <c r="E59" s="2" t="s">
        <v>0</v>
      </c>
      <c r="F59" s="2" t="s">
        <v>0</v>
      </c>
      <c r="G59" s="8">
        <f>G60+G70+G88</f>
        <v>19929378.73</v>
      </c>
      <c r="H59" s="8">
        <f t="shared" ref="H59:I59" si="19">H60+H70+H88</f>
        <v>21933408.740000002</v>
      </c>
      <c r="I59" s="8">
        <f t="shared" si="19"/>
        <v>23005708.370000001</v>
      </c>
    </row>
    <row r="60" spans="1:9" ht="53.25" customHeight="1">
      <c r="A60" s="7" t="s">
        <v>85</v>
      </c>
      <c r="B60" s="2" t="s">
        <v>20</v>
      </c>
      <c r="C60" s="2" t="s">
        <v>84</v>
      </c>
      <c r="D60" s="2" t="s">
        <v>22</v>
      </c>
      <c r="E60" s="2" t="s">
        <v>0</v>
      </c>
      <c r="F60" s="2" t="s">
        <v>0</v>
      </c>
      <c r="G60" s="8">
        <f>G61+G64</f>
        <v>210000</v>
      </c>
      <c r="H60" s="8">
        <f>H61+H64</f>
        <v>210000</v>
      </c>
      <c r="I60" s="8">
        <f>I61+I64</f>
        <v>210000</v>
      </c>
    </row>
    <row r="61" spans="1:9" ht="81" customHeight="1">
      <c r="A61" s="9" t="s">
        <v>86</v>
      </c>
      <c r="B61" s="2" t="s">
        <v>20</v>
      </c>
      <c r="C61" s="2" t="s">
        <v>84</v>
      </c>
      <c r="D61" s="2" t="s">
        <v>22</v>
      </c>
      <c r="E61" s="2" t="s">
        <v>87</v>
      </c>
      <c r="F61" s="10" t="s">
        <v>0</v>
      </c>
      <c r="G61" s="8">
        <f>G62</f>
        <v>200000</v>
      </c>
      <c r="H61" s="8">
        <f t="shared" ref="H61:I61" si="20">H62</f>
        <v>200000</v>
      </c>
      <c r="I61" s="8">
        <f t="shared" si="20"/>
        <v>200000</v>
      </c>
    </row>
    <row r="62" spans="1:9" ht="48" customHeight="1">
      <c r="A62" s="9" t="s">
        <v>49</v>
      </c>
      <c r="B62" s="2" t="s">
        <v>20</v>
      </c>
      <c r="C62" s="2" t="s">
        <v>84</v>
      </c>
      <c r="D62" s="2" t="s">
        <v>22</v>
      </c>
      <c r="E62" s="2" t="s">
        <v>87</v>
      </c>
      <c r="F62" s="2" t="s">
        <v>50</v>
      </c>
      <c r="G62" s="8">
        <f>G63</f>
        <v>200000</v>
      </c>
      <c r="H62" s="8">
        <f t="shared" ref="H62:I62" si="21">H63</f>
        <v>200000</v>
      </c>
      <c r="I62" s="8">
        <f t="shared" si="21"/>
        <v>200000</v>
      </c>
    </row>
    <row r="63" spans="1:9" ht="48" customHeight="1">
      <c r="A63" s="9" t="s">
        <v>51</v>
      </c>
      <c r="B63" s="2" t="s">
        <v>20</v>
      </c>
      <c r="C63" s="2" t="s">
        <v>84</v>
      </c>
      <c r="D63" s="2" t="s">
        <v>22</v>
      </c>
      <c r="E63" s="2" t="s">
        <v>87</v>
      </c>
      <c r="F63" s="2" t="s">
        <v>52</v>
      </c>
      <c r="G63" s="8">
        <v>200000</v>
      </c>
      <c r="H63" s="8">
        <v>200000</v>
      </c>
      <c r="I63" s="8">
        <v>200000</v>
      </c>
    </row>
    <row r="64" spans="1:9" ht="31.5" customHeight="1">
      <c r="A64" s="9" t="s">
        <v>88</v>
      </c>
      <c r="B64" s="2" t="s">
        <v>20</v>
      </c>
      <c r="C64" s="2" t="s">
        <v>84</v>
      </c>
      <c r="D64" s="2" t="s">
        <v>22</v>
      </c>
      <c r="E64" s="2" t="s">
        <v>89</v>
      </c>
      <c r="F64" s="10" t="s">
        <v>0</v>
      </c>
      <c r="G64" s="8">
        <f>G65</f>
        <v>10000</v>
      </c>
      <c r="H64" s="8">
        <f t="shared" ref="H64:I64" si="22">H65</f>
        <v>10000</v>
      </c>
      <c r="I64" s="8">
        <f t="shared" si="22"/>
        <v>10000</v>
      </c>
    </row>
    <row r="65" spans="1:9" ht="48" customHeight="1">
      <c r="A65" s="9" t="s">
        <v>49</v>
      </c>
      <c r="B65" s="2" t="s">
        <v>20</v>
      </c>
      <c r="C65" s="2" t="s">
        <v>84</v>
      </c>
      <c r="D65" s="2" t="s">
        <v>22</v>
      </c>
      <c r="E65" s="2" t="s">
        <v>89</v>
      </c>
      <c r="F65" s="2" t="s">
        <v>50</v>
      </c>
      <c r="G65" s="8">
        <f>G66</f>
        <v>10000</v>
      </c>
      <c r="H65" s="8">
        <f t="shared" ref="H65:I65" si="23">H66</f>
        <v>10000</v>
      </c>
      <c r="I65" s="8">
        <f t="shared" si="23"/>
        <v>10000</v>
      </c>
    </row>
    <row r="66" spans="1:9" ht="48" customHeight="1">
      <c r="A66" s="9" t="s">
        <v>51</v>
      </c>
      <c r="B66" s="2" t="s">
        <v>20</v>
      </c>
      <c r="C66" s="2" t="s">
        <v>84</v>
      </c>
      <c r="D66" s="2" t="s">
        <v>22</v>
      </c>
      <c r="E66" s="2" t="s">
        <v>89</v>
      </c>
      <c r="F66" s="2" t="s">
        <v>52</v>
      </c>
      <c r="G66" s="8">
        <v>10000</v>
      </c>
      <c r="H66" s="8">
        <v>10000</v>
      </c>
      <c r="I66" s="8">
        <v>10000</v>
      </c>
    </row>
    <row r="67" spans="1:9" ht="31.5" hidden="1" customHeight="1">
      <c r="A67" s="9" t="s">
        <v>90</v>
      </c>
      <c r="B67" s="2" t="s">
        <v>20</v>
      </c>
      <c r="C67" s="2" t="s">
        <v>84</v>
      </c>
      <c r="D67" s="2" t="s">
        <v>22</v>
      </c>
      <c r="E67" s="2" t="s">
        <v>91</v>
      </c>
      <c r="F67" s="10" t="s">
        <v>0</v>
      </c>
      <c r="G67" s="8"/>
      <c r="H67" s="8"/>
      <c r="I67" s="8"/>
    </row>
    <row r="68" spans="1:9" ht="48" hidden="1" customHeight="1">
      <c r="A68" s="9" t="s">
        <v>49</v>
      </c>
      <c r="B68" s="2" t="s">
        <v>20</v>
      </c>
      <c r="C68" s="2" t="s">
        <v>84</v>
      </c>
      <c r="D68" s="2" t="s">
        <v>22</v>
      </c>
      <c r="E68" s="2" t="s">
        <v>91</v>
      </c>
      <c r="F68" s="2" t="s">
        <v>50</v>
      </c>
      <c r="G68" s="8"/>
      <c r="H68" s="8"/>
      <c r="I68" s="8"/>
    </row>
    <row r="69" spans="1:9" ht="48" hidden="1" customHeight="1">
      <c r="A69" s="9" t="s">
        <v>51</v>
      </c>
      <c r="B69" s="2" t="s">
        <v>20</v>
      </c>
      <c r="C69" s="2" t="s">
        <v>84</v>
      </c>
      <c r="D69" s="2" t="s">
        <v>22</v>
      </c>
      <c r="E69" s="2" t="s">
        <v>91</v>
      </c>
      <c r="F69" s="2" t="s">
        <v>52</v>
      </c>
      <c r="G69" s="8"/>
      <c r="H69" s="8"/>
      <c r="I69" s="8"/>
    </row>
    <row r="70" spans="1:9" ht="41.25" customHeight="1">
      <c r="A70" s="7" t="s">
        <v>92</v>
      </c>
      <c r="B70" s="2" t="s">
        <v>20</v>
      </c>
      <c r="C70" s="2" t="s">
        <v>84</v>
      </c>
      <c r="D70" s="2" t="s">
        <v>64</v>
      </c>
      <c r="E70" s="2" t="s">
        <v>0</v>
      </c>
      <c r="F70" s="2" t="s">
        <v>0</v>
      </c>
      <c r="G70" s="8">
        <f>G83</f>
        <v>865000</v>
      </c>
      <c r="H70" s="8">
        <f t="shared" ref="H70:I70" si="24">H83</f>
        <v>867600</v>
      </c>
      <c r="I70" s="8">
        <f t="shared" si="24"/>
        <v>870500</v>
      </c>
    </row>
    <row r="71" spans="1:9" ht="48" hidden="1" customHeight="1">
      <c r="A71" s="9" t="s">
        <v>93</v>
      </c>
      <c r="B71" s="2" t="s">
        <v>20</v>
      </c>
      <c r="C71" s="2" t="s">
        <v>84</v>
      </c>
      <c r="D71" s="2" t="s">
        <v>64</v>
      </c>
      <c r="E71" s="2" t="s">
        <v>94</v>
      </c>
      <c r="F71" s="10" t="s">
        <v>0</v>
      </c>
      <c r="G71" s="8"/>
      <c r="H71" s="8"/>
      <c r="I71" s="8"/>
    </row>
    <row r="72" spans="1:9" ht="48" hidden="1" customHeight="1">
      <c r="A72" s="9" t="s">
        <v>95</v>
      </c>
      <c r="B72" s="2" t="s">
        <v>20</v>
      </c>
      <c r="C72" s="2" t="s">
        <v>84</v>
      </c>
      <c r="D72" s="2" t="s">
        <v>64</v>
      </c>
      <c r="E72" s="2" t="s">
        <v>94</v>
      </c>
      <c r="F72" s="2" t="s">
        <v>96</v>
      </c>
      <c r="G72" s="8"/>
      <c r="H72" s="8"/>
      <c r="I72" s="8"/>
    </row>
    <row r="73" spans="1:9" ht="14.45" hidden="1" customHeight="1">
      <c r="A73" s="9" t="s">
        <v>97</v>
      </c>
      <c r="B73" s="2" t="s">
        <v>20</v>
      </c>
      <c r="C73" s="2" t="s">
        <v>84</v>
      </c>
      <c r="D73" s="2" t="s">
        <v>64</v>
      </c>
      <c r="E73" s="2" t="s">
        <v>94</v>
      </c>
      <c r="F73" s="2" t="s">
        <v>98</v>
      </c>
      <c r="G73" s="8"/>
      <c r="H73" s="8"/>
      <c r="I73" s="8"/>
    </row>
    <row r="74" spans="1:9" ht="14.25" hidden="1" customHeight="1">
      <c r="A74" s="9" t="s">
        <v>99</v>
      </c>
      <c r="B74" s="2" t="s">
        <v>20</v>
      </c>
      <c r="C74" s="2" t="s">
        <v>84</v>
      </c>
      <c r="D74" s="2" t="s">
        <v>64</v>
      </c>
      <c r="E74" s="2" t="s">
        <v>100</v>
      </c>
      <c r="F74" s="10" t="s">
        <v>0</v>
      </c>
      <c r="G74" s="8"/>
      <c r="H74" s="8"/>
      <c r="I74" s="8"/>
    </row>
    <row r="75" spans="1:9" ht="48" hidden="1" customHeight="1">
      <c r="A75" s="9" t="s">
        <v>49</v>
      </c>
      <c r="B75" s="2" t="s">
        <v>20</v>
      </c>
      <c r="C75" s="2" t="s">
        <v>84</v>
      </c>
      <c r="D75" s="2" t="s">
        <v>64</v>
      </c>
      <c r="E75" s="2" t="s">
        <v>100</v>
      </c>
      <c r="F75" s="2" t="s">
        <v>50</v>
      </c>
      <c r="G75" s="8"/>
      <c r="H75" s="8"/>
      <c r="I75" s="8"/>
    </row>
    <row r="76" spans="1:9" ht="48" hidden="1" customHeight="1">
      <c r="A76" s="9" t="s">
        <v>51</v>
      </c>
      <c r="B76" s="2" t="s">
        <v>20</v>
      </c>
      <c r="C76" s="2" t="s">
        <v>84</v>
      </c>
      <c r="D76" s="2" t="s">
        <v>64</v>
      </c>
      <c r="E76" s="2" t="s">
        <v>100</v>
      </c>
      <c r="F76" s="2" t="s">
        <v>52</v>
      </c>
      <c r="G76" s="8"/>
      <c r="H76" s="8"/>
      <c r="I76" s="8"/>
    </row>
    <row r="77" spans="1:9" ht="48" hidden="1" customHeight="1">
      <c r="A77" s="9" t="s">
        <v>101</v>
      </c>
      <c r="B77" s="2" t="s">
        <v>20</v>
      </c>
      <c r="C77" s="2" t="s">
        <v>84</v>
      </c>
      <c r="D77" s="2" t="s">
        <v>64</v>
      </c>
      <c r="E77" s="2" t="s">
        <v>102</v>
      </c>
      <c r="F77" s="10" t="s">
        <v>0</v>
      </c>
      <c r="G77" s="8"/>
      <c r="H77" s="8"/>
      <c r="I77" s="8"/>
    </row>
    <row r="78" spans="1:9" ht="48" hidden="1" customHeight="1">
      <c r="A78" s="9" t="s">
        <v>95</v>
      </c>
      <c r="B78" s="2" t="s">
        <v>20</v>
      </c>
      <c r="C78" s="2" t="s">
        <v>84</v>
      </c>
      <c r="D78" s="2" t="s">
        <v>64</v>
      </c>
      <c r="E78" s="2" t="s">
        <v>102</v>
      </c>
      <c r="F78" s="2" t="s">
        <v>96</v>
      </c>
      <c r="G78" s="8"/>
      <c r="H78" s="8"/>
      <c r="I78" s="8"/>
    </row>
    <row r="79" spans="1:9" ht="14.45" hidden="1" customHeight="1">
      <c r="A79" s="9" t="s">
        <v>97</v>
      </c>
      <c r="B79" s="2" t="s">
        <v>20</v>
      </c>
      <c r="C79" s="2" t="s">
        <v>84</v>
      </c>
      <c r="D79" s="2" t="s">
        <v>64</v>
      </c>
      <c r="E79" s="2" t="s">
        <v>102</v>
      </c>
      <c r="F79" s="2" t="s">
        <v>98</v>
      </c>
      <c r="G79" s="8"/>
      <c r="H79" s="8"/>
      <c r="I79" s="8"/>
    </row>
    <row r="80" spans="1:9" ht="31.5" hidden="1" customHeight="1">
      <c r="A80" s="9" t="s">
        <v>103</v>
      </c>
      <c r="B80" s="2" t="s">
        <v>20</v>
      </c>
      <c r="C80" s="2" t="s">
        <v>84</v>
      </c>
      <c r="D80" s="2" t="s">
        <v>64</v>
      </c>
      <c r="E80" s="2" t="s">
        <v>104</v>
      </c>
      <c r="F80" s="10" t="s">
        <v>0</v>
      </c>
      <c r="G80" s="8"/>
      <c r="H80" s="8"/>
      <c r="I80" s="8"/>
    </row>
    <row r="81" spans="1:9" ht="48" hidden="1" customHeight="1">
      <c r="A81" s="9" t="s">
        <v>95</v>
      </c>
      <c r="B81" s="2" t="s">
        <v>20</v>
      </c>
      <c r="C81" s="2" t="s">
        <v>84</v>
      </c>
      <c r="D81" s="2" t="s">
        <v>64</v>
      </c>
      <c r="E81" s="2" t="s">
        <v>104</v>
      </c>
      <c r="F81" s="2" t="s">
        <v>96</v>
      </c>
      <c r="G81" s="8"/>
      <c r="H81" s="8"/>
      <c r="I81" s="8"/>
    </row>
    <row r="82" spans="1:9" ht="14.45" hidden="1" customHeight="1">
      <c r="A82" s="9" t="s">
        <v>97</v>
      </c>
      <c r="B82" s="2" t="s">
        <v>20</v>
      </c>
      <c r="C82" s="2" t="s">
        <v>84</v>
      </c>
      <c r="D82" s="2" t="s">
        <v>64</v>
      </c>
      <c r="E82" s="2" t="s">
        <v>104</v>
      </c>
      <c r="F82" s="2" t="s">
        <v>98</v>
      </c>
      <c r="G82" s="8"/>
      <c r="H82" s="8"/>
      <c r="I82" s="8"/>
    </row>
    <row r="83" spans="1:9" ht="31.5" customHeight="1">
      <c r="A83" s="9" t="s">
        <v>105</v>
      </c>
      <c r="B83" s="2" t="s">
        <v>20</v>
      </c>
      <c r="C83" s="2" t="s">
        <v>84</v>
      </c>
      <c r="D83" s="2" t="s">
        <v>64</v>
      </c>
      <c r="E83" s="2" t="s">
        <v>106</v>
      </c>
      <c r="F83" s="10" t="s">
        <v>0</v>
      </c>
      <c r="G83" s="8">
        <f>G84</f>
        <v>865000</v>
      </c>
      <c r="H83" s="8">
        <f t="shared" ref="H83:I84" si="25">H84</f>
        <v>867600</v>
      </c>
      <c r="I83" s="8">
        <f t="shared" si="25"/>
        <v>870500</v>
      </c>
    </row>
    <row r="84" spans="1:9" ht="48" customHeight="1">
      <c r="A84" s="9" t="s">
        <v>49</v>
      </c>
      <c r="B84" s="2" t="s">
        <v>20</v>
      </c>
      <c r="C84" s="2" t="s">
        <v>84</v>
      </c>
      <c r="D84" s="2" t="s">
        <v>64</v>
      </c>
      <c r="E84" s="2" t="s">
        <v>106</v>
      </c>
      <c r="F84" s="2" t="s">
        <v>50</v>
      </c>
      <c r="G84" s="8">
        <f>G85</f>
        <v>865000</v>
      </c>
      <c r="H84" s="8">
        <f t="shared" si="25"/>
        <v>867600</v>
      </c>
      <c r="I84" s="8">
        <f t="shared" si="25"/>
        <v>870500</v>
      </c>
    </row>
    <row r="85" spans="1:9" ht="48" customHeight="1">
      <c r="A85" s="9" t="s">
        <v>51</v>
      </c>
      <c r="B85" s="2" t="s">
        <v>20</v>
      </c>
      <c r="C85" s="2" t="s">
        <v>84</v>
      </c>
      <c r="D85" s="2" t="s">
        <v>64</v>
      </c>
      <c r="E85" s="2" t="s">
        <v>106</v>
      </c>
      <c r="F85" s="2" t="s">
        <v>52</v>
      </c>
      <c r="G85" s="8">
        <v>865000</v>
      </c>
      <c r="H85" s="8">
        <v>867600</v>
      </c>
      <c r="I85" s="8">
        <v>870500</v>
      </c>
    </row>
    <row r="86" spans="1:9" ht="14.45" hidden="1" customHeight="1">
      <c r="A86" s="9" t="s">
        <v>35</v>
      </c>
      <c r="B86" s="2" t="s">
        <v>20</v>
      </c>
      <c r="C86" s="2" t="s">
        <v>84</v>
      </c>
      <c r="D86" s="2" t="s">
        <v>64</v>
      </c>
      <c r="E86" s="2" t="s">
        <v>106</v>
      </c>
      <c r="F86" s="2" t="s">
        <v>36</v>
      </c>
      <c r="G86" s="8"/>
      <c r="H86" s="8"/>
      <c r="I86" s="8"/>
    </row>
    <row r="87" spans="1:9" ht="31.5" hidden="1" customHeight="1">
      <c r="A87" s="9" t="s">
        <v>57</v>
      </c>
      <c r="B87" s="2" t="s">
        <v>20</v>
      </c>
      <c r="C87" s="2" t="s">
        <v>84</v>
      </c>
      <c r="D87" s="2" t="s">
        <v>64</v>
      </c>
      <c r="E87" s="2" t="s">
        <v>106</v>
      </c>
      <c r="F87" s="2" t="s">
        <v>58</v>
      </c>
      <c r="G87" s="8"/>
      <c r="H87" s="8"/>
      <c r="I87" s="8"/>
    </row>
    <row r="88" spans="1:9" ht="60" customHeight="1">
      <c r="A88" s="7" t="s">
        <v>107</v>
      </c>
      <c r="B88" s="2" t="s">
        <v>20</v>
      </c>
      <c r="C88" s="2" t="s">
        <v>84</v>
      </c>
      <c r="D88" s="2" t="s">
        <v>66</v>
      </c>
      <c r="E88" s="2" t="s">
        <v>0</v>
      </c>
      <c r="F88" s="2" t="s">
        <v>0</v>
      </c>
      <c r="G88" s="8">
        <f>G92+G95+G100+G89</f>
        <v>18854378.73</v>
      </c>
      <c r="H88" s="8">
        <f t="shared" ref="H88:I88" si="26">H92+H95+H100+H89</f>
        <v>20855808.740000002</v>
      </c>
      <c r="I88" s="8">
        <f t="shared" si="26"/>
        <v>21925208.370000001</v>
      </c>
    </row>
    <row r="89" spans="1:9" ht="31.5" customHeight="1">
      <c r="A89" s="9" t="s">
        <v>108</v>
      </c>
      <c r="B89" s="2" t="s">
        <v>20</v>
      </c>
      <c r="C89" s="2" t="s">
        <v>84</v>
      </c>
      <c r="D89" s="2" t="s">
        <v>66</v>
      </c>
      <c r="E89" s="2" t="s">
        <v>109</v>
      </c>
      <c r="F89" s="10" t="s">
        <v>0</v>
      </c>
      <c r="G89" s="8">
        <f>G90</f>
        <v>3552200.74</v>
      </c>
      <c r="H89" s="8">
        <f t="shared" ref="H89:I90" si="27">H90</f>
        <v>3405185.6</v>
      </c>
      <c r="I89" s="8">
        <f t="shared" si="27"/>
        <v>3260109.46</v>
      </c>
    </row>
    <row r="90" spans="1:9" ht="48" customHeight="1">
      <c r="A90" s="9" t="s">
        <v>49</v>
      </c>
      <c r="B90" s="2" t="s">
        <v>20</v>
      </c>
      <c r="C90" s="2" t="s">
        <v>84</v>
      </c>
      <c r="D90" s="2" t="s">
        <v>66</v>
      </c>
      <c r="E90" s="2" t="s">
        <v>109</v>
      </c>
      <c r="F90" s="2" t="s">
        <v>50</v>
      </c>
      <c r="G90" s="8">
        <f>G91</f>
        <v>3552200.74</v>
      </c>
      <c r="H90" s="8">
        <f t="shared" si="27"/>
        <v>3405185.6</v>
      </c>
      <c r="I90" s="8">
        <f t="shared" si="27"/>
        <v>3260109.46</v>
      </c>
    </row>
    <row r="91" spans="1:9" ht="48" customHeight="1">
      <c r="A91" s="9" t="s">
        <v>51</v>
      </c>
      <c r="B91" s="2" t="s">
        <v>20</v>
      </c>
      <c r="C91" s="2" t="s">
        <v>84</v>
      </c>
      <c r="D91" s="2" t="s">
        <v>66</v>
      </c>
      <c r="E91" s="2" t="s">
        <v>109</v>
      </c>
      <c r="F91" s="2" t="s">
        <v>52</v>
      </c>
      <c r="G91" s="14">
        <v>3552200.74</v>
      </c>
      <c r="H91" s="14">
        <v>3405185.6</v>
      </c>
      <c r="I91" s="14">
        <v>3260109.46</v>
      </c>
    </row>
    <row r="92" spans="1:9" ht="31.5" customHeight="1">
      <c r="A92" s="9" t="s">
        <v>110</v>
      </c>
      <c r="B92" s="2" t="s">
        <v>20</v>
      </c>
      <c r="C92" s="2" t="s">
        <v>84</v>
      </c>
      <c r="D92" s="2" t="s">
        <v>66</v>
      </c>
      <c r="E92" s="2" t="s">
        <v>111</v>
      </c>
      <c r="F92" s="10" t="s">
        <v>0</v>
      </c>
      <c r="G92" s="8">
        <f>G93</f>
        <v>6000000</v>
      </c>
      <c r="H92" s="8">
        <f t="shared" ref="H92:I92" si="28">H93</f>
        <v>5580000</v>
      </c>
      <c r="I92" s="8">
        <f t="shared" si="28"/>
        <v>5800000</v>
      </c>
    </row>
    <row r="93" spans="1:9" ht="48" customHeight="1">
      <c r="A93" s="9" t="s">
        <v>49</v>
      </c>
      <c r="B93" s="2" t="s">
        <v>20</v>
      </c>
      <c r="C93" s="2" t="s">
        <v>84</v>
      </c>
      <c r="D93" s="2" t="s">
        <v>66</v>
      </c>
      <c r="E93" s="2" t="s">
        <v>111</v>
      </c>
      <c r="F93" s="2" t="s">
        <v>50</v>
      </c>
      <c r="G93" s="8">
        <f>G94</f>
        <v>6000000</v>
      </c>
      <c r="H93" s="8">
        <f t="shared" ref="H93:I93" si="29">H94</f>
        <v>5580000</v>
      </c>
      <c r="I93" s="8">
        <f t="shared" si="29"/>
        <v>5800000</v>
      </c>
    </row>
    <row r="94" spans="1:9" ht="48" customHeight="1">
      <c r="A94" s="9" t="s">
        <v>51</v>
      </c>
      <c r="B94" s="2" t="s">
        <v>20</v>
      </c>
      <c r="C94" s="2" t="s">
        <v>84</v>
      </c>
      <c r="D94" s="2" t="s">
        <v>66</v>
      </c>
      <c r="E94" s="2" t="s">
        <v>111</v>
      </c>
      <c r="F94" s="2" t="s">
        <v>52</v>
      </c>
      <c r="G94" s="8">
        <v>6000000</v>
      </c>
      <c r="H94" s="8">
        <v>5580000</v>
      </c>
      <c r="I94" s="8">
        <v>5800000</v>
      </c>
    </row>
    <row r="95" spans="1:9" ht="31.5" customHeight="1">
      <c r="A95" s="9" t="s">
        <v>112</v>
      </c>
      <c r="B95" s="2" t="s">
        <v>20</v>
      </c>
      <c r="C95" s="2" t="s">
        <v>84</v>
      </c>
      <c r="D95" s="2" t="s">
        <v>66</v>
      </c>
      <c r="E95" s="2" t="s">
        <v>113</v>
      </c>
      <c r="F95" s="10" t="s">
        <v>0</v>
      </c>
      <c r="G95" s="8">
        <f>G96</f>
        <v>1000000</v>
      </c>
      <c r="H95" s="8">
        <f t="shared" ref="H95:I95" si="30">H96</f>
        <v>1000000</v>
      </c>
      <c r="I95" s="8">
        <f t="shared" si="30"/>
        <v>1000000</v>
      </c>
    </row>
    <row r="96" spans="1:9" ht="48" customHeight="1">
      <c r="A96" s="9" t="s">
        <v>49</v>
      </c>
      <c r="B96" s="2" t="s">
        <v>20</v>
      </c>
      <c r="C96" s="2" t="s">
        <v>84</v>
      </c>
      <c r="D96" s="2" t="s">
        <v>66</v>
      </c>
      <c r="E96" s="2" t="s">
        <v>113</v>
      </c>
      <c r="F96" s="2" t="s">
        <v>50</v>
      </c>
      <c r="G96" s="8">
        <f>G97</f>
        <v>1000000</v>
      </c>
      <c r="H96" s="8">
        <f t="shared" ref="H96:I96" si="31">H97</f>
        <v>1000000</v>
      </c>
      <c r="I96" s="8">
        <f t="shared" si="31"/>
        <v>1000000</v>
      </c>
    </row>
    <row r="97" spans="1:9" ht="48" customHeight="1">
      <c r="A97" s="9" t="s">
        <v>51</v>
      </c>
      <c r="B97" s="2" t="s">
        <v>20</v>
      </c>
      <c r="C97" s="2" t="s">
        <v>84</v>
      </c>
      <c r="D97" s="2" t="s">
        <v>66</v>
      </c>
      <c r="E97" s="2" t="s">
        <v>113</v>
      </c>
      <c r="F97" s="2" t="s">
        <v>52</v>
      </c>
      <c r="G97" s="8">
        <v>1000000</v>
      </c>
      <c r="H97" s="8">
        <v>1000000</v>
      </c>
      <c r="I97" s="8">
        <v>1000000</v>
      </c>
    </row>
    <row r="98" spans="1:9" ht="14.45" hidden="1" customHeight="1">
      <c r="A98" s="9" t="s">
        <v>35</v>
      </c>
      <c r="B98" s="2" t="s">
        <v>20</v>
      </c>
      <c r="C98" s="2" t="s">
        <v>84</v>
      </c>
      <c r="D98" s="2" t="s">
        <v>66</v>
      </c>
      <c r="E98" s="2" t="s">
        <v>113</v>
      </c>
      <c r="F98" s="2" t="s">
        <v>36</v>
      </c>
      <c r="G98" s="8"/>
      <c r="H98" s="8"/>
      <c r="I98" s="8"/>
    </row>
    <row r="99" spans="1:9" ht="81" hidden="1" customHeight="1">
      <c r="A99" s="9" t="s">
        <v>77</v>
      </c>
      <c r="B99" s="2" t="s">
        <v>20</v>
      </c>
      <c r="C99" s="2" t="s">
        <v>84</v>
      </c>
      <c r="D99" s="2" t="s">
        <v>66</v>
      </c>
      <c r="E99" s="2" t="s">
        <v>113</v>
      </c>
      <c r="F99" s="2" t="s">
        <v>78</v>
      </c>
      <c r="G99" s="8"/>
      <c r="H99" s="8"/>
      <c r="I99" s="8"/>
    </row>
    <row r="100" spans="1:9" ht="51.75" customHeight="1">
      <c r="A100" s="9" t="s">
        <v>114</v>
      </c>
      <c r="B100" s="2" t="s">
        <v>20</v>
      </c>
      <c r="C100" s="2" t="s">
        <v>84</v>
      </c>
      <c r="D100" s="2" t="s">
        <v>66</v>
      </c>
      <c r="E100" s="2" t="s">
        <v>115</v>
      </c>
      <c r="F100" s="10" t="s">
        <v>0</v>
      </c>
      <c r="G100" s="8">
        <f>G101</f>
        <v>8302177.9900000002</v>
      </c>
      <c r="H100" s="8">
        <f t="shared" ref="H100:I100" si="32">H101</f>
        <v>10870623.140000001</v>
      </c>
      <c r="I100" s="8">
        <f t="shared" si="32"/>
        <v>11865098.91</v>
      </c>
    </row>
    <row r="101" spans="1:9" ht="48" customHeight="1">
      <c r="A101" s="9" t="s">
        <v>49</v>
      </c>
      <c r="B101" s="2" t="s">
        <v>20</v>
      </c>
      <c r="C101" s="2" t="s">
        <v>84</v>
      </c>
      <c r="D101" s="2" t="s">
        <v>66</v>
      </c>
      <c r="E101" s="2" t="s">
        <v>115</v>
      </c>
      <c r="F101" s="2" t="s">
        <v>50</v>
      </c>
      <c r="G101" s="8">
        <f>G102</f>
        <v>8302177.9900000002</v>
      </c>
      <c r="H101" s="8">
        <f t="shared" ref="H101:I101" si="33">H102</f>
        <v>10870623.140000001</v>
      </c>
      <c r="I101" s="8">
        <f t="shared" si="33"/>
        <v>11865098.91</v>
      </c>
    </row>
    <row r="102" spans="1:9" ht="48" customHeight="1">
      <c r="A102" s="9" t="s">
        <v>51</v>
      </c>
      <c r="B102" s="2" t="s">
        <v>20</v>
      </c>
      <c r="C102" s="2" t="s">
        <v>84</v>
      </c>
      <c r="D102" s="2" t="s">
        <v>66</v>
      </c>
      <c r="E102" s="2" t="s">
        <v>115</v>
      </c>
      <c r="F102" s="2" t="s">
        <v>52</v>
      </c>
      <c r="G102" s="14">
        <v>8302177.9900000002</v>
      </c>
      <c r="H102" s="14">
        <v>10870623.140000001</v>
      </c>
      <c r="I102" s="14">
        <v>11865098.91</v>
      </c>
    </row>
    <row r="103" spans="1:9" ht="14.45" hidden="1" customHeight="1">
      <c r="A103" s="9" t="s">
        <v>35</v>
      </c>
      <c r="B103" s="2" t="s">
        <v>20</v>
      </c>
      <c r="C103" s="2" t="s">
        <v>84</v>
      </c>
      <c r="D103" s="2" t="s">
        <v>66</v>
      </c>
      <c r="E103" s="2" t="s">
        <v>115</v>
      </c>
      <c r="F103" s="2" t="s">
        <v>36</v>
      </c>
      <c r="G103" s="8"/>
      <c r="H103" s="8"/>
      <c r="I103" s="8"/>
    </row>
    <row r="104" spans="1:9" ht="81" hidden="1" customHeight="1">
      <c r="A104" s="9" t="s">
        <v>77</v>
      </c>
      <c r="B104" s="2" t="s">
        <v>20</v>
      </c>
      <c r="C104" s="2" t="s">
        <v>84</v>
      </c>
      <c r="D104" s="2" t="s">
        <v>66</v>
      </c>
      <c r="E104" s="2" t="s">
        <v>115</v>
      </c>
      <c r="F104" s="2" t="s">
        <v>78</v>
      </c>
      <c r="G104" s="8"/>
      <c r="H104" s="8"/>
      <c r="I104" s="8"/>
    </row>
    <row r="105" spans="1:9" ht="14.25" hidden="1" customHeight="1">
      <c r="A105" s="9" t="s">
        <v>116</v>
      </c>
      <c r="B105" s="2" t="s">
        <v>20</v>
      </c>
      <c r="C105" s="2" t="s">
        <v>84</v>
      </c>
      <c r="D105" s="2" t="s">
        <v>66</v>
      </c>
      <c r="E105" s="2" t="s">
        <v>117</v>
      </c>
      <c r="F105" s="10" t="s">
        <v>0</v>
      </c>
      <c r="G105" s="8"/>
      <c r="H105" s="8"/>
      <c r="I105" s="8"/>
    </row>
    <row r="106" spans="1:9" ht="48" hidden="1" customHeight="1">
      <c r="A106" s="9" t="s">
        <v>49</v>
      </c>
      <c r="B106" s="2" t="s">
        <v>20</v>
      </c>
      <c r="C106" s="2" t="s">
        <v>84</v>
      </c>
      <c r="D106" s="2" t="s">
        <v>66</v>
      </c>
      <c r="E106" s="2" t="s">
        <v>117</v>
      </c>
      <c r="F106" s="2" t="s">
        <v>50</v>
      </c>
      <c r="G106" s="8"/>
      <c r="H106" s="8"/>
      <c r="I106" s="8"/>
    </row>
    <row r="107" spans="1:9" ht="48" hidden="1" customHeight="1">
      <c r="A107" s="9" t="s">
        <v>51</v>
      </c>
      <c r="B107" s="2" t="s">
        <v>20</v>
      </c>
      <c r="C107" s="2" t="s">
        <v>84</v>
      </c>
      <c r="D107" s="2" t="s">
        <v>66</v>
      </c>
      <c r="E107" s="2" t="s">
        <v>117</v>
      </c>
      <c r="F107" s="2" t="s">
        <v>52</v>
      </c>
      <c r="G107" s="8"/>
      <c r="H107" s="8"/>
      <c r="I107" s="8"/>
    </row>
    <row r="108" spans="1:9" ht="40.5" customHeight="1">
      <c r="A108" s="7" t="s">
        <v>118</v>
      </c>
      <c r="B108" s="2" t="s">
        <v>20</v>
      </c>
      <c r="C108" s="2" t="s">
        <v>119</v>
      </c>
      <c r="D108" s="2" t="s">
        <v>0</v>
      </c>
      <c r="E108" s="2" t="s">
        <v>0</v>
      </c>
      <c r="F108" s="2" t="s">
        <v>0</v>
      </c>
      <c r="G108" s="8">
        <f>G109</f>
        <v>26142000</v>
      </c>
      <c r="H108" s="8">
        <f t="shared" ref="H108:I108" si="34">H109</f>
        <v>26157000</v>
      </c>
      <c r="I108" s="8">
        <f t="shared" si="34"/>
        <v>26173000</v>
      </c>
    </row>
    <row r="109" spans="1:9" ht="42" customHeight="1">
      <c r="A109" s="7" t="s">
        <v>120</v>
      </c>
      <c r="B109" s="2" t="s">
        <v>20</v>
      </c>
      <c r="C109" s="2" t="s">
        <v>119</v>
      </c>
      <c r="D109" s="2" t="s">
        <v>22</v>
      </c>
      <c r="E109" s="2" t="s">
        <v>0</v>
      </c>
      <c r="F109" s="2" t="s">
        <v>0</v>
      </c>
      <c r="G109" s="8">
        <f>G113+G116+G119</f>
        <v>26142000</v>
      </c>
      <c r="H109" s="8">
        <f t="shared" ref="H109:I109" si="35">H113+H116+H119</f>
        <v>26157000</v>
      </c>
      <c r="I109" s="8">
        <f t="shared" si="35"/>
        <v>26173000</v>
      </c>
    </row>
    <row r="110" spans="1:9" ht="34.5" hidden="1" customHeight="1">
      <c r="A110" s="9" t="s">
        <v>121</v>
      </c>
      <c r="B110" s="2" t="s">
        <v>20</v>
      </c>
      <c r="C110" s="2" t="s">
        <v>119</v>
      </c>
      <c r="D110" s="2" t="s">
        <v>22</v>
      </c>
      <c r="E110" s="2" t="s">
        <v>122</v>
      </c>
      <c r="F110" s="10" t="s">
        <v>0</v>
      </c>
      <c r="G110" s="8"/>
      <c r="H110" s="8"/>
      <c r="I110" s="8"/>
    </row>
    <row r="111" spans="1:9" ht="48" hidden="1" customHeight="1">
      <c r="A111" s="9" t="s">
        <v>49</v>
      </c>
      <c r="B111" s="2" t="s">
        <v>20</v>
      </c>
      <c r="C111" s="2" t="s">
        <v>119</v>
      </c>
      <c r="D111" s="2" t="s">
        <v>22</v>
      </c>
      <c r="E111" s="2" t="s">
        <v>122</v>
      </c>
      <c r="F111" s="2" t="s">
        <v>50</v>
      </c>
      <c r="G111" s="8"/>
      <c r="H111" s="8"/>
      <c r="I111" s="8"/>
    </row>
    <row r="112" spans="1:9" ht="48" hidden="1" customHeight="1">
      <c r="A112" s="9" t="s">
        <v>51</v>
      </c>
      <c r="B112" s="2" t="s">
        <v>20</v>
      </c>
      <c r="C112" s="2" t="s">
        <v>119</v>
      </c>
      <c r="D112" s="2" t="s">
        <v>22</v>
      </c>
      <c r="E112" s="2" t="s">
        <v>122</v>
      </c>
      <c r="F112" s="2" t="s">
        <v>52</v>
      </c>
      <c r="G112" s="8"/>
      <c r="H112" s="8"/>
      <c r="I112" s="8"/>
    </row>
    <row r="113" spans="1:9" ht="31.5" customHeight="1">
      <c r="A113" s="9" t="s">
        <v>123</v>
      </c>
      <c r="B113" s="2" t="s">
        <v>20</v>
      </c>
      <c r="C113" s="2" t="s">
        <v>119</v>
      </c>
      <c r="D113" s="2" t="s">
        <v>22</v>
      </c>
      <c r="E113" s="2" t="s">
        <v>124</v>
      </c>
      <c r="F113" s="10" t="s">
        <v>0</v>
      </c>
      <c r="G113" s="8">
        <f>G114</f>
        <v>375000</v>
      </c>
      <c r="H113" s="8">
        <f t="shared" ref="H113:I113" si="36">H114</f>
        <v>390000</v>
      </c>
      <c r="I113" s="8">
        <f t="shared" si="36"/>
        <v>406000</v>
      </c>
    </row>
    <row r="114" spans="1:9" ht="48" customHeight="1">
      <c r="A114" s="9" t="s">
        <v>49</v>
      </c>
      <c r="B114" s="2" t="s">
        <v>20</v>
      </c>
      <c r="C114" s="2" t="s">
        <v>119</v>
      </c>
      <c r="D114" s="2" t="s">
        <v>22</v>
      </c>
      <c r="E114" s="2" t="s">
        <v>124</v>
      </c>
      <c r="F114" s="2" t="s">
        <v>50</v>
      </c>
      <c r="G114" s="8">
        <f>G115</f>
        <v>375000</v>
      </c>
      <c r="H114" s="8">
        <f t="shared" ref="H114:I114" si="37">H115</f>
        <v>390000</v>
      </c>
      <c r="I114" s="8">
        <f t="shared" si="37"/>
        <v>406000</v>
      </c>
    </row>
    <row r="115" spans="1:9" ht="48" customHeight="1">
      <c r="A115" s="9" t="s">
        <v>51</v>
      </c>
      <c r="B115" s="2" t="s">
        <v>20</v>
      </c>
      <c r="C115" s="2" t="s">
        <v>119</v>
      </c>
      <c r="D115" s="2" t="s">
        <v>22</v>
      </c>
      <c r="E115" s="2" t="s">
        <v>124</v>
      </c>
      <c r="F115" s="2" t="s">
        <v>52</v>
      </c>
      <c r="G115" s="8">
        <v>375000</v>
      </c>
      <c r="H115" s="8">
        <v>390000</v>
      </c>
      <c r="I115" s="8">
        <v>406000</v>
      </c>
    </row>
    <row r="116" spans="1:9" ht="130.35" customHeight="1">
      <c r="A116" s="9" t="s">
        <v>125</v>
      </c>
      <c r="B116" s="2" t="s">
        <v>20</v>
      </c>
      <c r="C116" s="2" t="s">
        <v>119</v>
      </c>
      <c r="D116" s="2" t="s">
        <v>22</v>
      </c>
      <c r="E116" s="2" t="s">
        <v>126</v>
      </c>
      <c r="F116" s="10" t="s">
        <v>0</v>
      </c>
      <c r="G116" s="8">
        <f>G117</f>
        <v>22733000</v>
      </c>
      <c r="H116" s="8">
        <f t="shared" ref="H116:I116" si="38">H117</f>
        <v>22733000</v>
      </c>
      <c r="I116" s="8">
        <f t="shared" si="38"/>
        <v>22733000</v>
      </c>
    </row>
    <row r="117" spans="1:9" ht="38.25" customHeight="1">
      <c r="A117" s="9" t="s">
        <v>27</v>
      </c>
      <c r="B117" s="2" t="s">
        <v>20</v>
      </c>
      <c r="C117" s="2" t="s">
        <v>119</v>
      </c>
      <c r="D117" s="2" t="s">
        <v>22</v>
      </c>
      <c r="E117" s="2" t="s">
        <v>126</v>
      </c>
      <c r="F117" s="2" t="s">
        <v>28</v>
      </c>
      <c r="G117" s="8">
        <f>G118</f>
        <v>22733000</v>
      </c>
      <c r="H117" s="8">
        <f t="shared" ref="H117:I117" si="39">H118</f>
        <v>22733000</v>
      </c>
      <c r="I117" s="8">
        <f t="shared" si="39"/>
        <v>22733000</v>
      </c>
    </row>
    <row r="118" spans="1:9" ht="54" customHeight="1">
      <c r="A118" s="9" t="s">
        <v>29</v>
      </c>
      <c r="B118" s="2" t="s">
        <v>20</v>
      </c>
      <c r="C118" s="2" t="s">
        <v>119</v>
      </c>
      <c r="D118" s="2" t="s">
        <v>22</v>
      </c>
      <c r="E118" s="2" t="s">
        <v>126</v>
      </c>
      <c r="F118" s="2" t="s">
        <v>30</v>
      </c>
      <c r="G118" s="8">
        <v>22733000</v>
      </c>
      <c r="H118" s="8">
        <v>22733000</v>
      </c>
      <c r="I118" s="8">
        <v>22733000</v>
      </c>
    </row>
    <row r="119" spans="1:9" ht="146.85" customHeight="1">
      <c r="A119" s="9" t="s">
        <v>127</v>
      </c>
      <c r="B119" s="2" t="s">
        <v>20</v>
      </c>
      <c r="C119" s="2" t="s">
        <v>119</v>
      </c>
      <c r="D119" s="2" t="s">
        <v>22</v>
      </c>
      <c r="E119" s="2" t="s">
        <v>128</v>
      </c>
      <c r="F119" s="10" t="s">
        <v>0</v>
      </c>
      <c r="G119" s="8">
        <f>G120</f>
        <v>3034000</v>
      </c>
      <c r="H119" s="8">
        <f t="shared" ref="H119:I119" si="40">H120</f>
        <v>3034000</v>
      </c>
      <c r="I119" s="8">
        <f t="shared" si="40"/>
        <v>3034000</v>
      </c>
    </row>
    <row r="120" spans="1:9" ht="51" customHeight="1">
      <c r="A120" s="9" t="s">
        <v>27</v>
      </c>
      <c r="B120" s="2" t="s">
        <v>20</v>
      </c>
      <c r="C120" s="2" t="s">
        <v>119</v>
      </c>
      <c r="D120" s="2" t="s">
        <v>22</v>
      </c>
      <c r="E120" s="2" t="s">
        <v>128</v>
      </c>
      <c r="F120" s="2" t="s">
        <v>28</v>
      </c>
      <c r="G120" s="8">
        <f>G121</f>
        <v>3034000</v>
      </c>
      <c r="H120" s="8">
        <f t="shared" ref="H120:I120" si="41">H121</f>
        <v>3034000</v>
      </c>
      <c r="I120" s="8">
        <f t="shared" si="41"/>
        <v>3034000</v>
      </c>
    </row>
    <row r="121" spans="1:9" ht="54" customHeight="1">
      <c r="A121" s="9" t="s">
        <v>29</v>
      </c>
      <c r="B121" s="2" t="s">
        <v>20</v>
      </c>
      <c r="C121" s="2" t="s">
        <v>119</v>
      </c>
      <c r="D121" s="2" t="s">
        <v>22</v>
      </c>
      <c r="E121" s="2" t="s">
        <v>128</v>
      </c>
      <c r="F121" s="2" t="s">
        <v>30</v>
      </c>
      <c r="G121" s="8">
        <v>3034000</v>
      </c>
      <c r="H121" s="8">
        <v>3034000</v>
      </c>
      <c r="I121" s="8">
        <v>3034000</v>
      </c>
    </row>
    <row r="122" spans="1:9" ht="14.25" customHeight="1">
      <c r="A122" s="18" t="s">
        <v>129</v>
      </c>
      <c r="B122" s="18"/>
      <c r="C122" s="18"/>
      <c r="D122" s="18"/>
      <c r="E122" s="18"/>
      <c r="F122" s="18"/>
      <c r="G122" s="6">
        <f>G6</f>
        <v>82624366.730000004</v>
      </c>
      <c r="H122" s="6">
        <f t="shared" ref="H122:I122" si="42">H6</f>
        <v>79262379.74000001</v>
      </c>
      <c r="I122" s="6">
        <f t="shared" si="42"/>
        <v>83374975.370000005</v>
      </c>
    </row>
  </sheetData>
  <mergeCells count="4">
    <mergeCell ref="G1:I1"/>
    <mergeCell ref="A2:I2"/>
    <mergeCell ref="A3:I3"/>
    <mergeCell ref="A122:F122"/>
  </mergeCells>
  <pageMargins left="0.39370078740157483" right="0.39370078740157483" top="0.55118110236220474" bottom="0.51181102362204722" header="0.31496062992125984" footer="0.31496062992125984"/>
  <pageSetup paperSize="9" scale="75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2025-01-13T13:28:02Z</dcterms:modified>
</cp:coreProperties>
</file>