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I80" i="1"/>
  <c r="H80"/>
  <c r="H79" s="1"/>
  <c r="G80"/>
  <c r="G79" s="1"/>
  <c r="I79"/>
  <c r="H82" l="1"/>
  <c r="I82"/>
  <c r="G82"/>
  <c r="H83"/>
  <c r="I83"/>
  <c r="G83"/>
  <c r="I60"/>
  <c r="H60"/>
  <c r="G60"/>
  <c r="I59"/>
  <c r="H59"/>
  <c r="G59"/>
  <c r="I58"/>
  <c r="H58"/>
  <c r="G58"/>
  <c r="I14" l="1"/>
  <c r="H14"/>
  <c r="H13" s="1"/>
  <c r="H12" s="1"/>
  <c r="G14"/>
  <c r="G13" s="1"/>
  <c r="G12" s="1"/>
  <c r="I13"/>
  <c r="I12"/>
  <c r="I92"/>
  <c r="I91" s="1"/>
  <c r="H92"/>
  <c r="G92"/>
  <c r="G91" s="1"/>
  <c r="H91"/>
  <c r="G98" l="1"/>
  <c r="H10"/>
  <c r="H9" s="1"/>
  <c r="H8" s="1"/>
  <c r="I10"/>
  <c r="I9" s="1"/>
  <c r="I8" s="1"/>
  <c r="G10"/>
  <c r="G9" s="1"/>
  <c r="G8" s="1"/>
  <c r="I77"/>
  <c r="H77"/>
  <c r="H76" s="1"/>
  <c r="G77"/>
  <c r="G76" s="1"/>
  <c r="I76"/>
  <c r="I104"/>
  <c r="H104"/>
  <c r="G104"/>
  <c r="G103" s="1"/>
  <c r="I103"/>
  <c r="H103"/>
  <c r="I119"/>
  <c r="H119"/>
  <c r="H118" s="1"/>
  <c r="G119"/>
  <c r="G118" s="1"/>
  <c r="I118"/>
  <c r="I95"/>
  <c r="I94" s="1"/>
  <c r="H95"/>
  <c r="H94" s="1"/>
  <c r="G95"/>
  <c r="G94" s="1"/>
  <c r="I71"/>
  <c r="H71"/>
  <c r="H70" s="1"/>
  <c r="G71"/>
  <c r="G70" s="1"/>
  <c r="I70"/>
  <c r="I68"/>
  <c r="I67" s="1"/>
  <c r="H68"/>
  <c r="H67" s="1"/>
  <c r="G68"/>
  <c r="G67" s="1"/>
  <c r="I65"/>
  <c r="H65"/>
  <c r="G65"/>
  <c r="G64" s="1"/>
  <c r="G63" s="1"/>
  <c r="I64"/>
  <c r="I63" s="1"/>
  <c r="H64"/>
  <c r="H63" s="1"/>
  <c r="I46" l="1"/>
  <c r="H46"/>
  <c r="G46"/>
  <c r="G45" s="1"/>
  <c r="H55"/>
  <c r="I55"/>
  <c r="G55"/>
  <c r="H152"/>
  <c r="H151" s="1"/>
  <c r="I152"/>
  <c r="I151" s="1"/>
  <c r="H149"/>
  <c r="I149"/>
  <c r="H147"/>
  <c r="H146" s="1"/>
  <c r="I147"/>
  <c r="H141"/>
  <c r="H140" s="1"/>
  <c r="I141"/>
  <c r="I140" s="1"/>
  <c r="H132"/>
  <c r="I132"/>
  <c r="H130"/>
  <c r="I130"/>
  <c r="H116"/>
  <c r="H115" s="1"/>
  <c r="I116"/>
  <c r="I115" s="1"/>
  <c r="H111"/>
  <c r="I111"/>
  <c r="H109"/>
  <c r="I109"/>
  <c r="H107"/>
  <c r="I107"/>
  <c r="H88"/>
  <c r="H87" s="1"/>
  <c r="I88"/>
  <c r="I87" s="1"/>
  <c r="H85"/>
  <c r="I85"/>
  <c r="H34"/>
  <c r="H33" s="1"/>
  <c r="I34"/>
  <c r="I33" s="1"/>
  <c r="H22"/>
  <c r="H21" s="1"/>
  <c r="I22"/>
  <c r="I21" s="1"/>
  <c r="G111"/>
  <c r="G149"/>
  <c r="G141"/>
  <c r="G140" s="1"/>
  <c r="G109"/>
  <c r="G85"/>
  <c r="G34"/>
  <c r="G33" s="1"/>
  <c r="H18"/>
  <c r="H17" s="1"/>
  <c r="H16" s="1"/>
  <c r="I18"/>
  <c r="I17" s="1"/>
  <c r="I16" s="1"/>
  <c r="G18"/>
  <c r="G17" s="1"/>
  <c r="G16" s="1"/>
  <c r="H155"/>
  <c r="H154" s="1"/>
  <c r="I155"/>
  <c r="I154" s="1"/>
  <c r="G155"/>
  <c r="G154" s="1"/>
  <c r="G152"/>
  <c r="G151" s="1"/>
  <c r="G147"/>
  <c r="G146" s="1"/>
  <c r="H144"/>
  <c r="H143" s="1"/>
  <c r="I144"/>
  <c r="I143" s="1"/>
  <c r="G144"/>
  <c r="G143" s="1"/>
  <c r="H136"/>
  <c r="H135" s="1"/>
  <c r="H134" s="1"/>
  <c r="I136"/>
  <c r="I135" s="1"/>
  <c r="I134" s="1"/>
  <c r="G136"/>
  <c r="G135" s="1"/>
  <c r="G134" s="1"/>
  <c r="G132"/>
  <c r="G130"/>
  <c r="H127"/>
  <c r="I127"/>
  <c r="G127"/>
  <c r="H125"/>
  <c r="H124" s="1"/>
  <c r="I125"/>
  <c r="I124" s="1"/>
  <c r="G125"/>
  <c r="H122"/>
  <c r="H121" s="1"/>
  <c r="I122"/>
  <c r="I121" s="1"/>
  <c r="G122"/>
  <c r="G121" s="1"/>
  <c r="G116"/>
  <c r="G115" s="1"/>
  <c r="G107"/>
  <c r="H98"/>
  <c r="H97" s="1"/>
  <c r="I98"/>
  <c r="I97" s="1"/>
  <c r="H101"/>
  <c r="H100" s="1"/>
  <c r="I101"/>
  <c r="I100" s="1"/>
  <c r="G101"/>
  <c r="G100" s="1"/>
  <c r="G97"/>
  <c r="H74"/>
  <c r="H73" s="1"/>
  <c r="I74"/>
  <c r="I73" s="1"/>
  <c r="G74"/>
  <c r="G73" s="1"/>
  <c r="G88"/>
  <c r="G87" s="1"/>
  <c r="H53"/>
  <c r="I53"/>
  <c r="G53"/>
  <c r="H50"/>
  <c r="H49" s="1"/>
  <c r="H45" s="1"/>
  <c r="I50"/>
  <c r="I49" s="1"/>
  <c r="I45" s="1"/>
  <c r="G50"/>
  <c r="G49" s="1"/>
  <c r="H42"/>
  <c r="H41" s="1"/>
  <c r="H40" s="1"/>
  <c r="H39" s="1"/>
  <c r="I42"/>
  <c r="I41" s="1"/>
  <c r="I40" s="1"/>
  <c r="I39" s="1"/>
  <c r="G42"/>
  <c r="G41" s="1"/>
  <c r="G40" s="1"/>
  <c r="G39" s="1"/>
  <c r="H37"/>
  <c r="H36" s="1"/>
  <c r="I37"/>
  <c r="I36" s="1"/>
  <c r="G37"/>
  <c r="G36" s="1"/>
  <c r="H31"/>
  <c r="H30" s="1"/>
  <c r="I31"/>
  <c r="I30" s="1"/>
  <c r="G31"/>
  <c r="G30" s="1"/>
  <c r="H28"/>
  <c r="H27" s="1"/>
  <c r="I28"/>
  <c r="I27" s="1"/>
  <c r="G28"/>
  <c r="G27" s="1"/>
  <c r="H25"/>
  <c r="H24" s="1"/>
  <c r="I25"/>
  <c r="I24" s="1"/>
  <c r="G25"/>
  <c r="G24" s="1"/>
  <c r="G22"/>
  <c r="G21" s="1"/>
  <c r="H106" l="1"/>
  <c r="H90" s="1"/>
  <c r="I129"/>
  <c r="H129"/>
  <c r="H114" s="1"/>
  <c r="I146"/>
  <c r="I139" s="1"/>
  <c r="I138" s="1"/>
  <c r="H20"/>
  <c r="H7" s="1"/>
  <c r="G106"/>
  <c r="G90" s="1"/>
  <c r="G52"/>
  <c r="G48" s="1"/>
  <c r="G44" s="1"/>
  <c r="G139"/>
  <c r="G138" s="1"/>
  <c r="G20"/>
  <c r="G7" s="1"/>
  <c r="H139"/>
  <c r="H138" s="1"/>
  <c r="I114"/>
  <c r="I106"/>
  <c r="I90" s="1"/>
  <c r="I20"/>
  <c r="I7" s="1"/>
  <c r="H52"/>
  <c r="H48" s="1"/>
  <c r="H44" s="1"/>
  <c r="G129"/>
  <c r="G124"/>
  <c r="I52"/>
  <c r="I48" s="1"/>
  <c r="I44" s="1"/>
  <c r="H62" l="1"/>
  <c r="H6" s="1"/>
  <c r="H157" s="1"/>
  <c r="G114"/>
  <c r="G62" s="1"/>
  <c r="I62"/>
  <c r="I6" s="1"/>
  <c r="I157" s="1"/>
  <c r="G6" l="1"/>
  <c r="G157" s="1"/>
</calcChain>
</file>

<file path=xl/sharedStrings.xml><?xml version="1.0" encoding="utf-8"?>
<sst xmlns="http://schemas.openxmlformats.org/spreadsheetml/2006/main" count="891" uniqueCount="154">
  <si>
    <t/>
  </si>
  <si>
    <t>рублей</t>
  </si>
  <si>
    <t>Наименование</t>
  </si>
  <si>
    <t>ГРБС</t>
  </si>
  <si>
    <t>Рз</t>
  </si>
  <si>
    <t>Пр</t>
  </si>
  <si>
    <t>ЦСР</t>
  </si>
  <si>
    <t>ВР</t>
  </si>
  <si>
    <t>2024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</si>
  <si>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</si>
  <si>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</si>
  <si>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</si>
  <si>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</si>
  <si>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</si>
  <si>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</si>
  <si>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</si>
  <si>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</si>
  <si>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</si>
  <si>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МО Локотское городское поселение</t>
  </si>
  <si>
    <t>215</t>
  </si>
  <si>
    <t>Общегосударственные вопросы</t>
  </si>
  <si>
    <t>01</t>
  </si>
  <si>
    <t>Резервные фонды</t>
  </si>
  <si>
    <t>11</t>
  </si>
  <si>
    <t>Резервные фонды местных администраций</t>
  </si>
  <si>
    <t>70 0 00 83030</t>
  </si>
  <si>
    <t>Иные бюджетные ассигнования</t>
  </si>
  <si>
    <t>800</t>
  </si>
  <si>
    <t>Резервные средства</t>
  </si>
  <si>
    <t>870</t>
  </si>
  <si>
    <t>Другие общегосударственные вопросы</t>
  </si>
  <si>
    <t>13</t>
  </si>
  <si>
    <t>Руководство и управление в сфере установленных функций органов местного самоуправления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</si>
  <si>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</si>
  <si>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</si>
  <si>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</si>
  <si>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</si>
  <si>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Опубликование нормативных правовых актов муниципальных образований и иной официальной информации</t>
  </si>
  <si>
    <t>Членские взносы некоммерческим организациям</t>
  </si>
  <si>
    <t>Уплата налогов, сборов и иных платежей</t>
  </si>
  <si>
    <t>850</t>
  </si>
  <si>
    <t>01 4 11 80040</t>
  </si>
  <si>
    <t>01 4 11 80100</t>
  </si>
  <si>
    <t>01 4 11 81410</t>
  </si>
  <si>
    <t>01 4 71 80900</t>
  </si>
  <si>
    <t>Условно утвержденные расходы</t>
  </si>
  <si>
    <t>70 0 00 80080</t>
  </si>
  <si>
    <t>Национальная оборона</t>
  </si>
  <si>
    <t>02</t>
  </si>
  <si>
    <t>Мобилизационная и вневойсковая подготовка</t>
  </si>
  <si>
    <t>03</t>
  </si>
  <si>
    <t>Межбюджетные трансферты</t>
  </si>
  <si>
    <t>500</t>
  </si>
  <si>
    <t>Иные межбюджетные трансферты</t>
  </si>
  <si>
    <t>540</t>
  </si>
  <si>
    <t>01 4 15 51180</t>
  </si>
  <si>
    <t>Национальная экономика</t>
  </si>
  <si>
    <t>04</t>
  </si>
  <si>
    <t>Дорожное хозяйство (дорожные фонды)</t>
  </si>
  <si>
    <t>09</t>
  </si>
  <si>
    <t>Обеспечение сохранности автомобильных дорог мстного значения и условий безопасности движения по ним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</si>
  <si>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</si>
  <si>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</si>
  <si>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01 4 53 S6170</t>
  </si>
  <si>
    <t>01 4 61 81610</t>
  </si>
  <si>
    <t>Жилищно-коммунальное хозяйство</t>
  </si>
  <si>
    <t>05</t>
  </si>
  <si>
    <t>Жилищное хозяйство</t>
  </si>
  <si>
    <t>Уплата взносов на капитальный ремонт многоквартирных домов за объекты муниципальной казны и имущества, закрепленного за органами местного самоуправления</t>
  </si>
  <si>
    <t>Мероприятия по переселению граждан из аварийного жилищного фонда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</si>
  <si>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</si>
  <si>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</si>
  <si>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</si>
  <si>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</si>
  <si>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01 4 12 81830</t>
  </si>
  <si>
    <t>01 4 54 81880</t>
  </si>
  <si>
    <t>Коммунальное хозяйство</t>
  </si>
  <si>
    <t>Подготовка объектов ЖКХ к зиме</t>
  </si>
  <si>
    <t>Софинансирование объектов капитальных вложений муниципальной собственности в рамках подпрограммы "Чистая вода"</t>
  </si>
  <si>
    <t>Мероприятия в сфере коммунального хозяйства</t>
  </si>
  <si>
    <t>01 4 02 S3450</t>
  </si>
  <si>
    <t>01 4 03 S1270</t>
  </si>
  <si>
    <t>01 4 12 81740</t>
  </si>
  <si>
    <t>Благоустройство</t>
  </si>
  <si>
    <t>Организация и обеспечение освещения улиц</t>
  </si>
  <si>
    <t>Организация и содержание мест захоронения (кладбищ)</t>
  </si>
  <si>
    <t>Мероприятия по благоустройству</t>
  </si>
  <si>
    <t>01 1 F2 55550</t>
  </si>
  <si>
    <t>01 4 12 81690</t>
  </si>
  <si>
    <t>01 4 12 81710</t>
  </si>
  <si>
    <t>01 4 12 81730</t>
  </si>
  <si>
    <t>Другие вопросы в области жилищно-коммунального хозяйства</t>
  </si>
  <si>
    <t>01 1 F5 52430</t>
  </si>
  <si>
    <t>Культура, кинематография</t>
  </si>
  <si>
    <t>08</t>
  </si>
  <si>
    <t>Культура</t>
  </si>
  <si>
    <t>Библиотеки</t>
  </si>
  <si>
    <t>Дворцы и дома культуры, клубы, выставочные залы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</si>
  <si>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</t>
  </si>
  <si>
    <t>Реализация переданных полномочий по решениюотдельных вопросов местного значения поселений в соответствии с заключенными соглашениями по организации библиотечного обслуживания населения, комплектованию и обеспечению сохранности библиотечных фондов библиотек поселений</t>
  </si>
  <si>
    <t>01 4 21 80450</t>
  </si>
  <si>
    <t>01 4 21 80480</t>
  </si>
  <si>
    <t>01 4 21 84260</t>
  </si>
  <si>
    <t>01 4 21 84270</t>
  </si>
  <si>
    <t>ИТОГО:</t>
  </si>
  <si>
    <t>2025 год</t>
  </si>
  <si>
    <t>Оценка имущества, признание прав и регулирование отношений</t>
  </si>
  <si>
    <t>Осуществление первичного воинского учета на территориях, где отсутствуют военные комиссариаты</t>
  </si>
  <si>
    <t>Субсидии на реализацию программ формирования современной городской среды в рамках регионального проекта "Формирование комфортной городской среды (Брянская область)"</t>
  </si>
  <si>
    <t>Субсидии на строительство и реконструкцию (модернизацию) объектов питьевого водоснабжения в рамках регионального проекта "Чистая вода (Брянская область)"</t>
  </si>
  <si>
    <t>Обеспечение сохранности автомобильных дорог местного значения и условий безопастности движения по ним в рамках подпрограммы "Автомобильные дороги"</t>
  </si>
  <si>
    <t>01 4 71 80920</t>
  </si>
  <si>
    <t>Эксплуатация и содержание имущества казны муниципального образования</t>
  </si>
  <si>
    <t>Исполнение судебных актов Российской Федерации и мировых соглашений по возмещению причиненного вреда</t>
  </si>
  <si>
    <t>Уплата иных платежей</t>
  </si>
  <si>
    <t>01 4 12 81880</t>
  </si>
  <si>
    <t>Бюджетные инвестиции в объекты капитального строительства</t>
  </si>
  <si>
    <t>Водное хозяйство</t>
  </si>
  <si>
    <t>06</t>
  </si>
  <si>
    <t>01 4 11 83290</t>
  </si>
  <si>
    <t>Обеспечение устойчивого сокращения непрогодного для проживания жилищного фонда ( за счет средств областного бюджета)</t>
  </si>
  <si>
    <t>Обеспечение устойчивого сокращения непрогодного для проживания жилищного фонда ( за счет средств тного бюджета)</t>
  </si>
  <si>
    <t>Обеспечение устойчивого сокращения непрогодного для проживания жилищного фонда ( за счет средств " Фонда содействия"</t>
  </si>
  <si>
    <t>011 F367484</t>
  </si>
  <si>
    <t>011 F367483</t>
  </si>
  <si>
    <t>011 F36748S</t>
  </si>
  <si>
    <t>Софинансирование объектов капитальных вложений муниципальной собственности в рамках подпрограммы "Строительство и реконструкция очистных сооружений в населенных пунктах Брянской области"</t>
  </si>
  <si>
    <t>01 4 06 S1270</t>
  </si>
  <si>
    <t>Инициативное бюджетирование</t>
  </si>
  <si>
    <t>01 4 12 S5871</t>
  </si>
  <si>
    <t>01 4 12 81680</t>
  </si>
  <si>
    <t>Муниципальный и текущий ремонт муниципального жилищного фонда</t>
  </si>
  <si>
    <t>01 4 12 81840</t>
  </si>
  <si>
    <t>01 4 11 12023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</si>
  <si>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</si>
  <si>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Осуществление отдельных государственных полномочий Брянской области в сфере деятельности по профилактике безнадзорности и правонарушений несовершеннолетних, организации деятельности административных комиссий и определения перечня должностных лиц органов</t>
  </si>
  <si>
    <t>Изменение ведомственной структуры расходов бюджета Локотского городского поселения Брасовского муниципального района Брянской области на 2024 год и на плановый период 2025 и 2026 годов</t>
  </si>
  <si>
    <t>2026 год</t>
  </si>
  <si>
    <t>Строительство (реконструкция) объектов очистки сточных вод в населенных пунктах Брянской области</t>
  </si>
  <si>
    <t>01403SИ060</t>
  </si>
  <si>
    <t>01 4 03 SИ060</t>
  </si>
  <si>
    <t>Обеспечение проведения выборов и референдумов</t>
  </si>
  <si>
    <t>Выборы</t>
  </si>
  <si>
    <t>Специальные расходы</t>
  </si>
  <si>
    <t>07</t>
  </si>
  <si>
    <t>Другие вопросы в области национальной экономики</t>
  </si>
  <si>
    <t>Обеспечение эффективной деятельности органов государственной власти в сфере управления государственным имуществом</t>
  </si>
  <si>
    <t>01 4 88 83310</t>
  </si>
  <si>
    <t>Мероприятия в сфере архитектуры и градостроительства</t>
  </si>
  <si>
    <t>Прочая закупка товаров, работ и услуг</t>
  </si>
  <si>
    <t>Обеспечение проведения мероприятий, направленных на реформирование жилищно-коммунального хозяйства, с целью создания благоприятных условий для граждан</t>
  </si>
  <si>
    <t>Прочие мероприятия в области жилищно - коммунального хозяйства</t>
  </si>
  <si>
    <t>01 4 12 81870</t>
  </si>
  <si>
    <t>Приложение №3                                                                           к   Решению  Локотского поселкового Совета народных депутатов от 29.10.2024 года № 5-13  О внесении изменений в решение Локотского поселкового Совета народных депутатов от 21.12.2023г. №4-185 «О  бюджете Локотского городского поселения  Брасовского муниципального района  Брянской области на 2024 год и  плановый период 2025 и 2026 годов»                                                                    Приложение № 4.5                                                                           к   Решению  Локотского поселкового Совета народных депутатов от 21.12.2023 года № 4-185 «О  бюджете Локотского городского поселения  Брасовского муниципального района Брянской области   на 2024 год и плановый период 2025 и 2026 годов»</t>
  </si>
</sst>
</file>

<file path=xl/styles.xml><?xml version="1.0" encoding="utf-8"?>
<styleSheet xmlns="http://schemas.openxmlformats.org/spreadsheetml/2006/main">
  <fonts count="5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0"/>
  <sheetViews>
    <sheetView tabSelected="1" workbookViewId="0">
      <selection activeCell="G1" sqref="G1:I1"/>
    </sheetView>
  </sheetViews>
  <sheetFormatPr defaultRowHeight="12.75"/>
  <cols>
    <col min="1" max="1" width="45.83203125" customWidth="1"/>
    <col min="2" max="2" width="7.83203125" customWidth="1"/>
    <col min="3" max="3" width="6.1640625" customWidth="1"/>
    <col min="4" max="4" width="6.33203125" customWidth="1"/>
    <col min="5" max="5" width="17.33203125" customWidth="1"/>
    <col min="6" max="6" width="7.6640625" customWidth="1"/>
    <col min="7" max="7" width="18.33203125" customWidth="1"/>
    <col min="8" max="8" width="16.6640625" customWidth="1"/>
    <col min="9" max="9" width="17" customWidth="1"/>
  </cols>
  <sheetData>
    <row r="1" spans="1:9" ht="233.25" customHeight="1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0" t="s">
        <v>153</v>
      </c>
      <c r="H1" s="20"/>
      <c r="I1" s="20"/>
    </row>
    <row r="2" spans="1:9" ht="54" customHeight="1">
      <c r="A2" s="21" t="s">
        <v>136</v>
      </c>
      <c r="B2" s="21"/>
      <c r="C2" s="21"/>
      <c r="D2" s="21"/>
      <c r="E2" s="21"/>
      <c r="F2" s="21"/>
      <c r="G2" s="21"/>
      <c r="H2" s="21"/>
      <c r="I2" s="21"/>
    </row>
    <row r="3" spans="1:9" ht="15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9" ht="28.15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105</v>
      </c>
      <c r="I4" s="3" t="s">
        <v>137</v>
      </c>
    </row>
    <row r="5" spans="1:9" ht="14.45" customHeight="1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3" t="s">
        <v>16</v>
      </c>
      <c r="I5" s="3" t="s">
        <v>17</v>
      </c>
    </row>
    <row r="6" spans="1:9" ht="42" customHeight="1">
      <c r="A6" s="4" t="s">
        <v>18</v>
      </c>
      <c r="B6" s="5" t="s">
        <v>19</v>
      </c>
      <c r="C6" s="5" t="s">
        <v>0</v>
      </c>
      <c r="D6" s="5" t="s">
        <v>0</v>
      </c>
      <c r="E6" s="6" t="s">
        <v>0</v>
      </c>
      <c r="F6" s="6" t="s">
        <v>0</v>
      </c>
      <c r="G6" s="7">
        <f>G7+G39+G44+G62+G138</f>
        <v>4806526.3800000008</v>
      </c>
      <c r="H6" s="7">
        <f>H7+H39+H44+H62+H138</f>
        <v>0</v>
      </c>
      <c r="I6" s="7">
        <f>I7+I39+I44+I62+I138</f>
        <v>0</v>
      </c>
    </row>
    <row r="7" spans="1:9" ht="54" customHeight="1">
      <c r="A7" s="8" t="s">
        <v>20</v>
      </c>
      <c r="B7" s="3" t="s">
        <v>19</v>
      </c>
      <c r="C7" s="3" t="s">
        <v>21</v>
      </c>
      <c r="D7" s="3" t="s">
        <v>0</v>
      </c>
      <c r="E7" s="3" t="s">
        <v>0</v>
      </c>
      <c r="F7" s="3" t="s">
        <v>0</v>
      </c>
      <c r="G7" s="9">
        <f>G16+G20+G8+G12</f>
        <v>10000</v>
      </c>
      <c r="H7" s="9">
        <f t="shared" ref="H7:I7" si="0">H16+H20+H8</f>
        <v>0</v>
      </c>
      <c r="I7" s="9">
        <f t="shared" si="0"/>
        <v>0</v>
      </c>
    </row>
    <row r="8" spans="1:9" ht="106.5" customHeight="1">
      <c r="A8" s="18" t="s">
        <v>134</v>
      </c>
      <c r="B8" s="3" t="s">
        <v>19</v>
      </c>
      <c r="C8" s="3" t="s">
        <v>21</v>
      </c>
      <c r="D8" s="15" t="s">
        <v>57</v>
      </c>
      <c r="E8" s="3"/>
      <c r="F8" s="3" t="s">
        <v>0</v>
      </c>
      <c r="G8" s="9">
        <f>G9</f>
        <v>0</v>
      </c>
      <c r="H8" s="9">
        <f t="shared" ref="H8:I10" si="1">H9</f>
        <v>0</v>
      </c>
      <c r="I8" s="9">
        <f t="shared" si="1"/>
        <v>0</v>
      </c>
    </row>
    <row r="9" spans="1:9" ht="150.75" customHeight="1">
      <c r="A9" s="18" t="s">
        <v>135</v>
      </c>
      <c r="B9" s="3" t="s">
        <v>19</v>
      </c>
      <c r="C9" s="3" t="s">
        <v>21</v>
      </c>
      <c r="D9" s="15" t="s">
        <v>57</v>
      </c>
      <c r="E9" s="12" t="s">
        <v>133</v>
      </c>
      <c r="F9" s="3"/>
      <c r="G9" s="9">
        <f>G10</f>
        <v>0</v>
      </c>
      <c r="H9" s="9">
        <f t="shared" si="1"/>
        <v>0</v>
      </c>
      <c r="I9" s="9">
        <f t="shared" si="1"/>
        <v>0</v>
      </c>
    </row>
    <row r="10" spans="1:9" ht="54" customHeight="1">
      <c r="A10" s="10" t="s">
        <v>51</v>
      </c>
      <c r="B10" s="3" t="s">
        <v>19</v>
      </c>
      <c r="C10" s="3" t="s">
        <v>21</v>
      </c>
      <c r="D10" s="15" t="s">
        <v>57</v>
      </c>
      <c r="E10" s="12" t="s">
        <v>133</v>
      </c>
      <c r="F10" s="3" t="s">
        <v>52</v>
      </c>
      <c r="G10" s="9">
        <f>G11</f>
        <v>0</v>
      </c>
      <c r="H10" s="9">
        <f t="shared" si="1"/>
        <v>0</v>
      </c>
      <c r="I10" s="9">
        <f t="shared" si="1"/>
        <v>0</v>
      </c>
    </row>
    <row r="11" spans="1:9" ht="54" customHeight="1">
      <c r="A11" s="10" t="s">
        <v>53</v>
      </c>
      <c r="B11" s="3" t="s">
        <v>19</v>
      </c>
      <c r="C11" s="3" t="s">
        <v>21</v>
      </c>
      <c r="D11" s="15" t="s">
        <v>57</v>
      </c>
      <c r="E11" s="12" t="s">
        <v>133</v>
      </c>
      <c r="F11" s="3" t="s">
        <v>54</v>
      </c>
      <c r="G11" s="9">
        <v>0</v>
      </c>
      <c r="H11" s="9">
        <v>0</v>
      </c>
      <c r="I11" s="9">
        <v>0</v>
      </c>
    </row>
    <row r="12" spans="1:9" ht="54" customHeight="1">
      <c r="A12" s="13" t="s">
        <v>141</v>
      </c>
      <c r="B12" s="3" t="s">
        <v>19</v>
      </c>
      <c r="C12" s="15" t="s">
        <v>21</v>
      </c>
      <c r="D12" s="15" t="s">
        <v>144</v>
      </c>
      <c r="E12" s="12"/>
      <c r="F12" s="12"/>
      <c r="G12" s="17">
        <f>G13</f>
        <v>0</v>
      </c>
      <c r="H12" s="17">
        <f t="shared" ref="H12:I14" si="2">H13</f>
        <v>0</v>
      </c>
      <c r="I12" s="17">
        <f t="shared" si="2"/>
        <v>0</v>
      </c>
    </row>
    <row r="13" spans="1:9" ht="54" customHeight="1">
      <c r="A13" s="13" t="s">
        <v>142</v>
      </c>
      <c r="B13" s="3" t="s">
        <v>19</v>
      </c>
      <c r="C13" s="15" t="s">
        <v>21</v>
      </c>
      <c r="D13" s="15" t="s">
        <v>144</v>
      </c>
      <c r="E13" s="12">
        <v>7000080060</v>
      </c>
      <c r="F13" s="12"/>
      <c r="G13" s="17">
        <f>G14</f>
        <v>0</v>
      </c>
      <c r="H13" s="17">
        <f t="shared" si="2"/>
        <v>0</v>
      </c>
      <c r="I13" s="17">
        <f t="shared" si="2"/>
        <v>0</v>
      </c>
    </row>
    <row r="14" spans="1:9" ht="54" customHeight="1">
      <c r="A14" s="13" t="s">
        <v>26</v>
      </c>
      <c r="B14" s="3" t="s">
        <v>19</v>
      </c>
      <c r="C14" s="15" t="s">
        <v>21</v>
      </c>
      <c r="D14" s="15" t="s">
        <v>144</v>
      </c>
      <c r="E14" s="12">
        <v>7000080060</v>
      </c>
      <c r="F14" s="12">
        <v>800</v>
      </c>
      <c r="G14" s="17">
        <f>G15</f>
        <v>0</v>
      </c>
      <c r="H14" s="17">
        <f t="shared" si="2"/>
        <v>0</v>
      </c>
      <c r="I14" s="17">
        <f t="shared" si="2"/>
        <v>0</v>
      </c>
    </row>
    <row r="15" spans="1:9" ht="54" customHeight="1">
      <c r="A15" s="13" t="s">
        <v>143</v>
      </c>
      <c r="B15" s="3" t="s">
        <v>19</v>
      </c>
      <c r="C15" s="15" t="s">
        <v>21</v>
      </c>
      <c r="D15" s="15" t="s">
        <v>144</v>
      </c>
      <c r="E15" s="12">
        <v>7000080060</v>
      </c>
      <c r="F15" s="12">
        <v>880</v>
      </c>
      <c r="G15" s="17">
        <v>0</v>
      </c>
      <c r="H15" s="17">
        <v>0</v>
      </c>
      <c r="I15" s="17">
        <v>0</v>
      </c>
    </row>
    <row r="16" spans="1:9" ht="32.25" customHeight="1">
      <c r="A16" s="8" t="s">
        <v>22</v>
      </c>
      <c r="B16" s="3" t="s">
        <v>19</v>
      </c>
      <c r="C16" s="3" t="s">
        <v>21</v>
      </c>
      <c r="D16" s="3" t="s">
        <v>23</v>
      </c>
      <c r="E16" s="3" t="s">
        <v>0</v>
      </c>
      <c r="F16" s="3" t="s">
        <v>0</v>
      </c>
      <c r="G16" s="9">
        <f>G17</f>
        <v>0</v>
      </c>
      <c r="H16" s="9">
        <f t="shared" ref="H16:I16" si="3">H17</f>
        <v>0</v>
      </c>
      <c r="I16" s="9">
        <f t="shared" si="3"/>
        <v>0</v>
      </c>
    </row>
    <row r="17" spans="1:9" ht="32.25" customHeight="1">
      <c r="A17" s="10" t="s">
        <v>24</v>
      </c>
      <c r="B17" s="3" t="s">
        <v>19</v>
      </c>
      <c r="C17" s="3" t="s">
        <v>21</v>
      </c>
      <c r="D17" s="3" t="s">
        <v>23</v>
      </c>
      <c r="E17" s="3" t="s">
        <v>25</v>
      </c>
      <c r="F17" s="11" t="s">
        <v>0</v>
      </c>
      <c r="G17" s="9">
        <f>G18</f>
        <v>0</v>
      </c>
      <c r="H17" s="9">
        <f t="shared" ref="H17:I17" si="4">H18</f>
        <v>0</v>
      </c>
      <c r="I17" s="9">
        <f t="shared" si="4"/>
        <v>0</v>
      </c>
    </row>
    <row r="18" spans="1:9" ht="24.75" customHeight="1">
      <c r="A18" s="10" t="s">
        <v>26</v>
      </c>
      <c r="B18" s="3" t="s">
        <v>19</v>
      </c>
      <c r="C18" s="3" t="s">
        <v>21</v>
      </c>
      <c r="D18" s="3" t="s">
        <v>23</v>
      </c>
      <c r="E18" s="3" t="s">
        <v>25</v>
      </c>
      <c r="F18" s="3" t="s">
        <v>27</v>
      </c>
      <c r="G18" s="9">
        <f>G19</f>
        <v>0</v>
      </c>
      <c r="H18" s="9">
        <f t="shared" ref="H18:I18" si="5">H19</f>
        <v>0</v>
      </c>
      <c r="I18" s="9">
        <f t="shared" si="5"/>
        <v>0</v>
      </c>
    </row>
    <row r="19" spans="1:9" ht="27.75" customHeight="1">
      <c r="A19" s="10" t="s">
        <v>28</v>
      </c>
      <c r="B19" s="3" t="s">
        <v>19</v>
      </c>
      <c r="C19" s="3" t="s">
        <v>21</v>
      </c>
      <c r="D19" s="3" t="s">
        <v>23</v>
      </c>
      <c r="E19" s="3" t="s">
        <v>25</v>
      </c>
      <c r="F19" s="3" t="s">
        <v>29</v>
      </c>
      <c r="G19" s="9">
        <v>0</v>
      </c>
      <c r="H19" s="9">
        <v>0</v>
      </c>
      <c r="I19" s="9">
        <v>0</v>
      </c>
    </row>
    <row r="20" spans="1:9" ht="38.25" customHeight="1">
      <c r="A20" s="8" t="s">
        <v>30</v>
      </c>
      <c r="B20" s="3" t="s">
        <v>19</v>
      </c>
      <c r="C20" s="3" t="s">
        <v>21</v>
      </c>
      <c r="D20" s="3" t="s">
        <v>31</v>
      </c>
      <c r="E20" s="3" t="s">
        <v>0</v>
      </c>
      <c r="F20" s="3" t="s">
        <v>0</v>
      </c>
      <c r="G20" s="9">
        <f>G21+G27+G30+G36+G24+G33</f>
        <v>10000</v>
      </c>
      <c r="H20" s="9">
        <f t="shared" ref="H20:I20" si="6">H21+H27+H30+H36+H24+H33</f>
        <v>0</v>
      </c>
      <c r="I20" s="9">
        <f t="shared" si="6"/>
        <v>0</v>
      </c>
    </row>
    <row r="21" spans="1:9" ht="48.95" customHeight="1">
      <c r="A21" s="10" t="s">
        <v>32</v>
      </c>
      <c r="B21" s="3" t="s">
        <v>19</v>
      </c>
      <c r="C21" s="3" t="s">
        <v>21</v>
      </c>
      <c r="D21" s="3" t="s">
        <v>31</v>
      </c>
      <c r="E21" s="3" t="s">
        <v>41</v>
      </c>
      <c r="F21" s="11" t="s">
        <v>0</v>
      </c>
      <c r="G21" s="9">
        <f>G22</f>
        <v>0</v>
      </c>
      <c r="H21" s="9">
        <f t="shared" ref="H21:I22" si="7">H22</f>
        <v>0</v>
      </c>
      <c r="I21" s="9">
        <f t="shared" si="7"/>
        <v>0</v>
      </c>
    </row>
    <row r="22" spans="1:9" ht="48.95" customHeight="1">
      <c r="A22" s="10" t="s">
        <v>33</v>
      </c>
      <c r="B22" s="3" t="s">
        <v>19</v>
      </c>
      <c r="C22" s="3" t="s">
        <v>21</v>
      </c>
      <c r="D22" s="3" t="s">
        <v>31</v>
      </c>
      <c r="E22" s="3" t="s">
        <v>41</v>
      </c>
      <c r="F22" s="3" t="s">
        <v>34</v>
      </c>
      <c r="G22" s="9">
        <f>G23</f>
        <v>0</v>
      </c>
      <c r="H22" s="9">
        <f t="shared" si="7"/>
        <v>0</v>
      </c>
      <c r="I22" s="9">
        <f t="shared" si="7"/>
        <v>0</v>
      </c>
    </row>
    <row r="23" spans="1:9" ht="48.95" customHeight="1">
      <c r="A23" s="10" t="s">
        <v>35</v>
      </c>
      <c r="B23" s="3" t="s">
        <v>19</v>
      </c>
      <c r="C23" s="3" t="s">
        <v>21</v>
      </c>
      <c r="D23" s="3" t="s">
        <v>31</v>
      </c>
      <c r="E23" s="3" t="s">
        <v>41</v>
      </c>
      <c r="F23" s="3" t="s">
        <v>36</v>
      </c>
      <c r="G23" s="9">
        <v>0</v>
      </c>
      <c r="H23" s="9">
        <v>0</v>
      </c>
      <c r="I23" s="9">
        <v>0</v>
      </c>
    </row>
    <row r="24" spans="1:9" ht="64.5" customHeight="1">
      <c r="A24" s="10" t="s">
        <v>37</v>
      </c>
      <c r="B24" s="3" t="s">
        <v>19</v>
      </c>
      <c r="C24" s="3" t="s">
        <v>21</v>
      </c>
      <c r="D24" s="3" t="s">
        <v>31</v>
      </c>
      <c r="E24" s="3" t="s">
        <v>42</v>
      </c>
      <c r="F24" s="11" t="s">
        <v>0</v>
      </c>
      <c r="G24" s="9">
        <f>G25</f>
        <v>10000</v>
      </c>
      <c r="H24" s="9">
        <f t="shared" ref="H24:I24" si="8">H25</f>
        <v>0</v>
      </c>
      <c r="I24" s="9">
        <f t="shared" si="8"/>
        <v>0</v>
      </c>
    </row>
    <row r="25" spans="1:9" ht="48.95" customHeight="1">
      <c r="A25" s="10" t="s">
        <v>33</v>
      </c>
      <c r="B25" s="3" t="s">
        <v>19</v>
      </c>
      <c r="C25" s="3" t="s">
        <v>21</v>
      </c>
      <c r="D25" s="3" t="s">
        <v>31</v>
      </c>
      <c r="E25" s="3" t="s">
        <v>42</v>
      </c>
      <c r="F25" s="3" t="s">
        <v>34</v>
      </c>
      <c r="G25" s="9">
        <f>G26</f>
        <v>10000</v>
      </c>
      <c r="H25" s="9">
        <f t="shared" ref="H25:I25" si="9">H26</f>
        <v>0</v>
      </c>
      <c r="I25" s="9">
        <f t="shared" si="9"/>
        <v>0</v>
      </c>
    </row>
    <row r="26" spans="1:9" ht="48.95" customHeight="1">
      <c r="A26" s="10" t="s">
        <v>35</v>
      </c>
      <c r="B26" s="3" t="s">
        <v>19</v>
      </c>
      <c r="C26" s="3" t="s">
        <v>21</v>
      </c>
      <c r="D26" s="3" t="s">
        <v>31</v>
      </c>
      <c r="E26" s="3" t="s">
        <v>42</v>
      </c>
      <c r="F26" s="3" t="s">
        <v>36</v>
      </c>
      <c r="G26" s="9">
        <v>10000</v>
      </c>
      <c r="H26" s="9">
        <v>0</v>
      </c>
      <c r="I26" s="9">
        <v>0</v>
      </c>
    </row>
    <row r="27" spans="1:9" ht="32.25" customHeight="1">
      <c r="A27" s="10" t="s">
        <v>38</v>
      </c>
      <c r="B27" s="3" t="s">
        <v>19</v>
      </c>
      <c r="C27" s="3" t="s">
        <v>21</v>
      </c>
      <c r="D27" s="3" t="s">
        <v>31</v>
      </c>
      <c r="E27" s="3" t="s">
        <v>43</v>
      </c>
      <c r="F27" s="11" t="s">
        <v>0</v>
      </c>
      <c r="G27" s="9">
        <f>G28</f>
        <v>0</v>
      </c>
      <c r="H27" s="9">
        <f t="shared" ref="H27:I27" si="10">H28</f>
        <v>0</v>
      </c>
      <c r="I27" s="9">
        <f t="shared" si="10"/>
        <v>0</v>
      </c>
    </row>
    <row r="28" spans="1:9" ht="30" customHeight="1">
      <c r="A28" s="10" t="s">
        <v>26</v>
      </c>
      <c r="B28" s="3" t="s">
        <v>19</v>
      </c>
      <c r="C28" s="3" t="s">
        <v>21</v>
      </c>
      <c r="D28" s="3" t="s">
        <v>31</v>
      </c>
      <c r="E28" s="3" t="s">
        <v>43</v>
      </c>
      <c r="F28" s="3" t="s">
        <v>27</v>
      </c>
      <c r="G28" s="9">
        <f>G29</f>
        <v>0</v>
      </c>
      <c r="H28" s="9">
        <f t="shared" ref="H28:I28" si="11">H29</f>
        <v>0</v>
      </c>
      <c r="I28" s="9">
        <f t="shared" si="11"/>
        <v>0</v>
      </c>
    </row>
    <row r="29" spans="1:9" ht="32.25" customHeight="1">
      <c r="A29" s="10" t="s">
        <v>39</v>
      </c>
      <c r="B29" s="3" t="s">
        <v>19</v>
      </c>
      <c r="C29" s="3" t="s">
        <v>21</v>
      </c>
      <c r="D29" s="3" t="s">
        <v>31</v>
      </c>
      <c r="E29" s="3" t="s">
        <v>43</v>
      </c>
      <c r="F29" s="3" t="s">
        <v>40</v>
      </c>
      <c r="G29" s="9">
        <v>0</v>
      </c>
      <c r="H29" s="9">
        <v>0</v>
      </c>
      <c r="I29" s="9">
        <v>0</v>
      </c>
    </row>
    <row r="30" spans="1:9" ht="48.95" customHeight="1">
      <c r="A30" s="10" t="s">
        <v>106</v>
      </c>
      <c r="B30" s="3" t="s">
        <v>19</v>
      </c>
      <c r="C30" s="3" t="s">
        <v>21</v>
      </c>
      <c r="D30" s="3" t="s">
        <v>31</v>
      </c>
      <c r="E30" s="3" t="s">
        <v>44</v>
      </c>
      <c r="F30" s="11" t="s">
        <v>0</v>
      </c>
      <c r="G30" s="9">
        <f>G31</f>
        <v>0</v>
      </c>
      <c r="H30" s="9">
        <f t="shared" ref="H30:I30" si="12">H31</f>
        <v>0</v>
      </c>
      <c r="I30" s="9">
        <f t="shared" si="12"/>
        <v>0</v>
      </c>
    </row>
    <row r="31" spans="1:9" ht="48.95" customHeight="1">
      <c r="A31" s="10" t="s">
        <v>33</v>
      </c>
      <c r="B31" s="3" t="s">
        <v>19</v>
      </c>
      <c r="C31" s="3" t="s">
        <v>21</v>
      </c>
      <c r="D31" s="3" t="s">
        <v>31</v>
      </c>
      <c r="E31" s="3" t="s">
        <v>44</v>
      </c>
      <c r="F31" s="3" t="s">
        <v>34</v>
      </c>
      <c r="G31" s="9">
        <f>G32</f>
        <v>0</v>
      </c>
      <c r="H31" s="9">
        <f t="shared" ref="H31:I31" si="13">H32</f>
        <v>0</v>
      </c>
      <c r="I31" s="9">
        <f t="shared" si="13"/>
        <v>0</v>
      </c>
    </row>
    <row r="32" spans="1:9" ht="48.95" customHeight="1">
      <c r="A32" s="10" t="s">
        <v>35</v>
      </c>
      <c r="B32" s="3" t="s">
        <v>19</v>
      </c>
      <c r="C32" s="3" t="s">
        <v>21</v>
      </c>
      <c r="D32" s="3" t="s">
        <v>31</v>
      </c>
      <c r="E32" s="3" t="s">
        <v>44</v>
      </c>
      <c r="F32" s="3" t="s">
        <v>36</v>
      </c>
      <c r="G32" s="9">
        <v>0</v>
      </c>
      <c r="H32" s="9">
        <v>0</v>
      </c>
      <c r="I32" s="9">
        <v>0</v>
      </c>
    </row>
    <row r="33" spans="1:9" ht="48.95" customHeight="1">
      <c r="A33" s="13" t="s">
        <v>112</v>
      </c>
      <c r="B33" s="3" t="s">
        <v>19</v>
      </c>
      <c r="C33" s="3" t="s">
        <v>21</v>
      </c>
      <c r="D33" s="3" t="s">
        <v>31</v>
      </c>
      <c r="E33" s="12" t="s">
        <v>111</v>
      </c>
      <c r="F33" s="3"/>
      <c r="G33" s="9">
        <f>G34</f>
        <v>0</v>
      </c>
      <c r="H33" s="9">
        <f t="shared" ref="H33:I34" si="14">H34</f>
        <v>0</v>
      </c>
      <c r="I33" s="9">
        <f t="shared" si="14"/>
        <v>0</v>
      </c>
    </row>
    <row r="34" spans="1:9" ht="48.95" customHeight="1">
      <c r="A34" s="10" t="s">
        <v>33</v>
      </c>
      <c r="B34" s="3" t="s">
        <v>19</v>
      </c>
      <c r="C34" s="3" t="s">
        <v>21</v>
      </c>
      <c r="D34" s="3" t="s">
        <v>31</v>
      </c>
      <c r="E34" s="12" t="s">
        <v>111</v>
      </c>
      <c r="F34" s="3">
        <v>800</v>
      </c>
      <c r="G34" s="9">
        <f>G35</f>
        <v>0</v>
      </c>
      <c r="H34" s="9">
        <f t="shared" si="14"/>
        <v>0</v>
      </c>
      <c r="I34" s="9">
        <f t="shared" si="14"/>
        <v>0</v>
      </c>
    </row>
    <row r="35" spans="1:9" ht="48.95" customHeight="1">
      <c r="A35" s="10" t="s">
        <v>35</v>
      </c>
      <c r="B35" s="3" t="s">
        <v>19</v>
      </c>
      <c r="C35" s="3" t="s">
        <v>21</v>
      </c>
      <c r="D35" s="3" t="s">
        <v>31</v>
      </c>
      <c r="E35" s="12" t="s">
        <v>111</v>
      </c>
      <c r="F35" s="3">
        <v>850</v>
      </c>
      <c r="G35" s="9">
        <v>0</v>
      </c>
      <c r="H35" s="9">
        <v>0</v>
      </c>
      <c r="I35" s="9">
        <v>0</v>
      </c>
    </row>
    <row r="36" spans="1:9" ht="48.95" customHeight="1">
      <c r="A36" s="10" t="s">
        <v>45</v>
      </c>
      <c r="B36" s="3" t="s">
        <v>19</v>
      </c>
      <c r="C36" s="3" t="s">
        <v>21</v>
      </c>
      <c r="D36" s="3" t="s">
        <v>31</v>
      </c>
      <c r="E36" s="3" t="s">
        <v>46</v>
      </c>
      <c r="F36" s="11" t="s">
        <v>0</v>
      </c>
      <c r="G36" s="9">
        <f>G37</f>
        <v>0</v>
      </c>
      <c r="H36" s="9">
        <f t="shared" ref="H36:I36" si="15">H37</f>
        <v>0</v>
      </c>
      <c r="I36" s="9">
        <f t="shared" si="15"/>
        <v>0</v>
      </c>
    </row>
    <row r="37" spans="1:9" ht="48.95" customHeight="1">
      <c r="A37" s="10" t="s">
        <v>26</v>
      </c>
      <c r="B37" s="3" t="s">
        <v>19</v>
      </c>
      <c r="C37" s="3" t="s">
        <v>21</v>
      </c>
      <c r="D37" s="3" t="s">
        <v>31</v>
      </c>
      <c r="E37" s="3" t="s">
        <v>46</v>
      </c>
      <c r="F37" s="3" t="s">
        <v>27</v>
      </c>
      <c r="G37" s="9">
        <f>G38</f>
        <v>0</v>
      </c>
      <c r="H37" s="9">
        <f t="shared" ref="H37:I37" si="16">H38</f>
        <v>0</v>
      </c>
      <c r="I37" s="9">
        <f t="shared" si="16"/>
        <v>0</v>
      </c>
    </row>
    <row r="38" spans="1:9" ht="48.95" customHeight="1">
      <c r="A38" s="10" t="s">
        <v>28</v>
      </c>
      <c r="B38" s="3" t="s">
        <v>19</v>
      </c>
      <c r="C38" s="3" t="s">
        <v>21</v>
      </c>
      <c r="D38" s="3" t="s">
        <v>31</v>
      </c>
      <c r="E38" s="3" t="s">
        <v>46</v>
      </c>
      <c r="F38" s="3" t="s">
        <v>29</v>
      </c>
      <c r="G38" s="9">
        <v>0</v>
      </c>
      <c r="H38" s="9">
        <v>0</v>
      </c>
      <c r="I38" s="9">
        <v>0</v>
      </c>
    </row>
    <row r="39" spans="1:9" ht="48.95" customHeight="1">
      <c r="A39" s="8" t="s">
        <v>47</v>
      </c>
      <c r="B39" s="3" t="s">
        <v>19</v>
      </c>
      <c r="C39" s="3" t="s">
        <v>48</v>
      </c>
      <c r="D39" s="3" t="s">
        <v>0</v>
      </c>
      <c r="E39" s="3" t="s">
        <v>0</v>
      </c>
      <c r="F39" s="3" t="s">
        <v>0</v>
      </c>
      <c r="G39" s="9">
        <f>G40</f>
        <v>927</v>
      </c>
      <c r="H39" s="9">
        <f t="shared" ref="H39:I39" si="17">H40</f>
        <v>0</v>
      </c>
      <c r="I39" s="9">
        <f t="shared" si="17"/>
        <v>0</v>
      </c>
    </row>
    <row r="40" spans="1:9" ht="48.95" customHeight="1">
      <c r="A40" s="8" t="s">
        <v>49</v>
      </c>
      <c r="B40" s="3" t="s">
        <v>19</v>
      </c>
      <c r="C40" s="3" t="s">
        <v>48</v>
      </c>
      <c r="D40" s="3" t="s">
        <v>50</v>
      </c>
      <c r="E40" s="3" t="s">
        <v>0</v>
      </c>
      <c r="F40" s="3" t="s">
        <v>0</v>
      </c>
      <c r="G40" s="9">
        <f>G41</f>
        <v>927</v>
      </c>
      <c r="H40" s="9">
        <f t="shared" ref="H40:I40" si="18">H41</f>
        <v>0</v>
      </c>
      <c r="I40" s="9">
        <f t="shared" si="18"/>
        <v>0</v>
      </c>
    </row>
    <row r="41" spans="1:9" ht="48.95" customHeight="1">
      <c r="A41" s="10" t="s">
        <v>107</v>
      </c>
      <c r="B41" s="3" t="s">
        <v>19</v>
      </c>
      <c r="C41" s="3" t="s">
        <v>48</v>
      </c>
      <c r="D41" s="3" t="s">
        <v>50</v>
      </c>
      <c r="E41" s="3" t="s">
        <v>55</v>
      </c>
      <c r="F41" s="11" t="s">
        <v>0</v>
      </c>
      <c r="G41" s="9">
        <f>G42</f>
        <v>927</v>
      </c>
      <c r="H41" s="9">
        <f t="shared" ref="H41:I41" si="19">H42</f>
        <v>0</v>
      </c>
      <c r="I41" s="9">
        <f t="shared" si="19"/>
        <v>0</v>
      </c>
    </row>
    <row r="42" spans="1:9" ht="64.5" customHeight="1">
      <c r="A42" s="10" t="s">
        <v>51</v>
      </c>
      <c r="B42" s="3" t="s">
        <v>19</v>
      </c>
      <c r="C42" s="3" t="s">
        <v>48</v>
      </c>
      <c r="D42" s="3" t="s">
        <v>50</v>
      </c>
      <c r="E42" s="3" t="s">
        <v>55</v>
      </c>
      <c r="F42" s="3" t="s">
        <v>52</v>
      </c>
      <c r="G42" s="9">
        <f>G43</f>
        <v>927</v>
      </c>
      <c r="H42" s="9">
        <f t="shared" ref="H42:I42" si="20">H43</f>
        <v>0</v>
      </c>
      <c r="I42" s="9">
        <f t="shared" si="20"/>
        <v>0</v>
      </c>
    </row>
    <row r="43" spans="1:9" ht="48.95" customHeight="1">
      <c r="A43" s="10" t="s">
        <v>53</v>
      </c>
      <c r="B43" s="3" t="s">
        <v>19</v>
      </c>
      <c r="C43" s="3" t="s">
        <v>48</v>
      </c>
      <c r="D43" s="3" t="s">
        <v>50</v>
      </c>
      <c r="E43" s="3" t="s">
        <v>55</v>
      </c>
      <c r="F43" s="3" t="s">
        <v>54</v>
      </c>
      <c r="G43" s="9">
        <v>927</v>
      </c>
      <c r="H43" s="9">
        <v>0</v>
      </c>
      <c r="I43" s="9">
        <v>0</v>
      </c>
    </row>
    <row r="44" spans="1:9" ht="48.95" customHeight="1">
      <c r="A44" s="8" t="s">
        <v>56</v>
      </c>
      <c r="B44" s="3" t="s">
        <v>19</v>
      </c>
      <c r="C44" s="3" t="s">
        <v>57</v>
      </c>
      <c r="D44" s="3" t="s">
        <v>0</v>
      </c>
      <c r="E44" s="3" t="s">
        <v>0</v>
      </c>
      <c r="F44" s="3" t="s">
        <v>0</v>
      </c>
      <c r="G44" s="9">
        <f>G48+G45+G58</f>
        <v>3449334.62</v>
      </c>
      <c r="H44" s="9">
        <f t="shared" ref="H44:I44" si="21">H48+H45+H58</f>
        <v>0</v>
      </c>
      <c r="I44" s="9">
        <f t="shared" si="21"/>
        <v>0</v>
      </c>
    </row>
    <row r="45" spans="1:9" ht="48.95" customHeight="1">
      <c r="A45" s="14" t="s">
        <v>117</v>
      </c>
      <c r="B45" s="3" t="s">
        <v>19</v>
      </c>
      <c r="C45" s="3" t="s">
        <v>57</v>
      </c>
      <c r="D45" s="15" t="s">
        <v>118</v>
      </c>
      <c r="E45" s="3" t="s">
        <v>0</v>
      </c>
      <c r="F45" s="3" t="s">
        <v>0</v>
      </c>
      <c r="G45" s="9">
        <f>G46</f>
        <v>0</v>
      </c>
      <c r="H45" s="9">
        <f t="shared" ref="H45:I45" si="22">H46+H49</f>
        <v>0</v>
      </c>
      <c r="I45" s="9">
        <f t="shared" si="22"/>
        <v>0</v>
      </c>
    </row>
    <row r="46" spans="1:9" ht="48.95" customHeight="1">
      <c r="A46" s="10" t="s">
        <v>33</v>
      </c>
      <c r="B46" s="3" t="s">
        <v>19</v>
      </c>
      <c r="C46" s="3" t="s">
        <v>57</v>
      </c>
      <c r="D46" s="15" t="s">
        <v>118</v>
      </c>
      <c r="E46" s="12" t="s">
        <v>119</v>
      </c>
      <c r="F46" s="3" t="s">
        <v>34</v>
      </c>
      <c r="G46" s="9">
        <f>G47</f>
        <v>0</v>
      </c>
      <c r="H46" s="9">
        <f t="shared" ref="H46:I46" si="23">H47</f>
        <v>0</v>
      </c>
      <c r="I46" s="9">
        <f t="shared" si="23"/>
        <v>0</v>
      </c>
    </row>
    <row r="47" spans="1:9" ht="48.95" customHeight="1">
      <c r="A47" s="10" t="s">
        <v>35</v>
      </c>
      <c r="B47" s="3" t="s">
        <v>19</v>
      </c>
      <c r="C47" s="3" t="s">
        <v>57</v>
      </c>
      <c r="D47" s="15" t="s">
        <v>118</v>
      </c>
      <c r="E47" s="12" t="s">
        <v>119</v>
      </c>
      <c r="F47" s="3" t="s">
        <v>36</v>
      </c>
      <c r="G47" s="9">
        <v>0</v>
      </c>
      <c r="H47" s="9">
        <v>0</v>
      </c>
      <c r="I47" s="9">
        <v>0</v>
      </c>
    </row>
    <row r="48" spans="1:9" ht="42" customHeight="1">
      <c r="A48" s="8" t="s">
        <v>58</v>
      </c>
      <c r="B48" s="3" t="s">
        <v>19</v>
      </c>
      <c r="C48" s="3" t="s">
        <v>57</v>
      </c>
      <c r="D48" s="3" t="s">
        <v>59</v>
      </c>
      <c r="E48" s="3" t="s">
        <v>0</v>
      </c>
      <c r="F48" s="3" t="s">
        <v>0</v>
      </c>
      <c r="G48" s="9">
        <f>G49+G52</f>
        <v>3449334.62</v>
      </c>
      <c r="H48" s="9">
        <f t="shared" ref="H48:I48" si="24">H49+H52</f>
        <v>0</v>
      </c>
      <c r="I48" s="9">
        <f t="shared" si="24"/>
        <v>0</v>
      </c>
    </row>
    <row r="49" spans="1:9" ht="104.25" customHeight="1">
      <c r="A49" s="10" t="s">
        <v>110</v>
      </c>
      <c r="B49" s="3" t="s">
        <v>19</v>
      </c>
      <c r="C49" s="3" t="s">
        <v>57</v>
      </c>
      <c r="D49" s="3" t="s">
        <v>59</v>
      </c>
      <c r="E49" s="3" t="s">
        <v>63</v>
      </c>
      <c r="F49" s="11" t="s">
        <v>0</v>
      </c>
      <c r="G49" s="9">
        <f>G50</f>
        <v>1527537.05</v>
      </c>
      <c r="H49" s="9">
        <f t="shared" ref="H49:I49" si="25">H50</f>
        <v>0</v>
      </c>
      <c r="I49" s="9">
        <f t="shared" si="25"/>
        <v>0</v>
      </c>
    </row>
    <row r="50" spans="1:9" ht="32.25" customHeight="1">
      <c r="A50" s="10" t="s">
        <v>33</v>
      </c>
      <c r="B50" s="3" t="s">
        <v>19</v>
      </c>
      <c r="C50" s="3" t="s">
        <v>57</v>
      </c>
      <c r="D50" s="3" t="s">
        <v>59</v>
      </c>
      <c r="E50" s="3" t="s">
        <v>63</v>
      </c>
      <c r="F50" s="3" t="s">
        <v>34</v>
      </c>
      <c r="G50" s="9">
        <f>G51</f>
        <v>1527537.05</v>
      </c>
      <c r="H50" s="9">
        <f t="shared" ref="H50:I50" si="26">H51</f>
        <v>0</v>
      </c>
      <c r="I50" s="9">
        <f t="shared" si="26"/>
        <v>0</v>
      </c>
    </row>
    <row r="51" spans="1:9" ht="77.25" customHeight="1">
      <c r="A51" s="10" t="s">
        <v>35</v>
      </c>
      <c r="B51" s="3" t="s">
        <v>19</v>
      </c>
      <c r="C51" s="3" t="s">
        <v>57</v>
      </c>
      <c r="D51" s="3" t="s">
        <v>59</v>
      </c>
      <c r="E51" s="3" t="s">
        <v>63</v>
      </c>
      <c r="F51" s="3" t="s">
        <v>36</v>
      </c>
      <c r="G51" s="9">
        <v>1527537.05</v>
      </c>
      <c r="H51" s="9">
        <v>0</v>
      </c>
      <c r="I51" s="9">
        <v>0</v>
      </c>
    </row>
    <row r="52" spans="1:9" ht="32.25" customHeight="1">
      <c r="A52" s="10" t="s">
        <v>60</v>
      </c>
      <c r="B52" s="3" t="s">
        <v>19</v>
      </c>
      <c r="C52" s="3" t="s">
        <v>57</v>
      </c>
      <c r="D52" s="3" t="s">
        <v>59</v>
      </c>
      <c r="E52" s="3" t="s">
        <v>64</v>
      </c>
      <c r="F52" s="11" t="s">
        <v>0</v>
      </c>
      <c r="G52" s="9">
        <f>G53+G55</f>
        <v>1921797.57</v>
      </c>
      <c r="H52" s="9">
        <f t="shared" ref="H52:I52" si="27">H53+H55</f>
        <v>0</v>
      </c>
      <c r="I52" s="9">
        <f t="shared" si="27"/>
        <v>0</v>
      </c>
    </row>
    <row r="53" spans="1:9" ht="32.25" customHeight="1">
      <c r="A53" s="10" t="s">
        <v>33</v>
      </c>
      <c r="B53" s="3" t="s">
        <v>19</v>
      </c>
      <c r="C53" s="3" t="s">
        <v>57</v>
      </c>
      <c r="D53" s="3" t="s">
        <v>59</v>
      </c>
      <c r="E53" s="3" t="s">
        <v>64</v>
      </c>
      <c r="F53" s="3" t="s">
        <v>34</v>
      </c>
      <c r="G53" s="9">
        <f>G54</f>
        <v>1921797.57</v>
      </c>
      <c r="H53" s="9">
        <f t="shared" ref="H53:I53" si="28">H54</f>
        <v>0</v>
      </c>
      <c r="I53" s="9">
        <f t="shared" si="28"/>
        <v>0</v>
      </c>
    </row>
    <row r="54" spans="1:9" ht="30.75" customHeight="1">
      <c r="A54" s="10" t="s">
        <v>35</v>
      </c>
      <c r="B54" s="3" t="s">
        <v>19</v>
      </c>
      <c r="C54" s="3" t="s">
        <v>57</v>
      </c>
      <c r="D54" s="3" t="s">
        <v>59</v>
      </c>
      <c r="E54" s="3" t="s">
        <v>64</v>
      </c>
      <c r="F54" s="3" t="s">
        <v>36</v>
      </c>
      <c r="G54" s="9">
        <v>1921797.57</v>
      </c>
      <c r="H54" s="9">
        <v>0</v>
      </c>
      <c r="I54" s="9">
        <v>0</v>
      </c>
    </row>
    <row r="55" spans="1:9" ht="33.75" customHeight="1">
      <c r="A55" s="10" t="s">
        <v>26</v>
      </c>
      <c r="B55" s="3" t="s">
        <v>19</v>
      </c>
      <c r="C55" s="3" t="s">
        <v>57</v>
      </c>
      <c r="D55" s="3" t="s">
        <v>59</v>
      </c>
      <c r="E55" s="3" t="s">
        <v>64</v>
      </c>
      <c r="F55" s="3" t="s">
        <v>27</v>
      </c>
      <c r="G55" s="9">
        <f>G56+G57</f>
        <v>0</v>
      </c>
      <c r="H55" s="9">
        <f t="shared" ref="H55:I55" si="29">H56+H57</f>
        <v>0</v>
      </c>
      <c r="I55" s="9">
        <f t="shared" si="29"/>
        <v>0</v>
      </c>
    </row>
    <row r="56" spans="1:9" ht="32.25" customHeight="1">
      <c r="A56" s="10" t="s">
        <v>61</v>
      </c>
      <c r="B56" s="3" t="s">
        <v>19</v>
      </c>
      <c r="C56" s="3" t="s">
        <v>57</v>
      </c>
      <c r="D56" s="3" t="s">
        <v>59</v>
      </c>
      <c r="E56" s="3" t="s">
        <v>64</v>
      </c>
      <c r="F56" s="3" t="s">
        <v>62</v>
      </c>
      <c r="G56" s="9">
        <v>0</v>
      </c>
      <c r="H56" s="9">
        <v>0</v>
      </c>
      <c r="I56" s="9">
        <v>0</v>
      </c>
    </row>
    <row r="57" spans="1:9" ht="32.25" customHeight="1">
      <c r="A57" s="10" t="s">
        <v>114</v>
      </c>
      <c r="B57" s="3" t="s">
        <v>19</v>
      </c>
      <c r="C57" s="3" t="s">
        <v>57</v>
      </c>
      <c r="D57" s="3" t="s">
        <v>59</v>
      </c>
      <c r="E57" s="3" t="s">
        <v>64</v>
      </c>
      <c r="F57" s="3">
        <v>850</v>
      </c>
      <c r="G57" s="9">
        <v>0</v>
      </c>
      <c r="H57" s="9">
        <v>0</v>
      </c>
      <c r="I57" s="9">
        <v>0</v>
      </c>
    </row>
    <row r="58" spans="1:9" ht="32.25" customHeight="1">
      <c r="A58" s="10" t="s">
        <v>145</v>
      </c>
      <c r="B58" s="3" t="s">
        <v>19</v>
      </c>
      <c r="C58" s="19" t="s">
        <v>57</v>
      </c>
      <c r="D58" s="3">
        <v>12</v>
      </c>
      <c r="E58" s="3"/>
      <c r="F58" s="3"/>
      <c r="G58" s="9">
        <f>G59</f>
        <v>0</v>
      </c>
      <c r="H58" s="9">
        <f t="shared" ref="H58:I60" si="30">H59</f>
        <v>0</v>
      </c>
      <c r="I58" s="9">
        <f t="shared" si="30"/>
        <v>0</v>
      </c>
    </row>
    <row r="59" spans="1:9" ht="32.25" customHeight="1">
      <c r="A59" s="10" t="s">
        <v>146</v>
      </c>
      <c r="B59" s="3" t="s">
        <v>19</v>
      </c>
      <c r="C59" s="19" t="s">
        <v>57</v>
      </c>
      <c r="D59" s="3">
        <v>12</v>
      </c>
      <c r="E59" s="3" t="s">
        <v>147</v>
      </c>
      <c r="F59" s="3"/>
      <c r="G59" s="9">
        <f>G60</f>
        <v>0</v>
      </c>
      <c r="H59" s="9">
        <f t="shared" si="30"/>
        <v>0</v>
      </c>
      <c r="I59" s="9">
        <f t="shared" si="30"/>
        <v>0</v>
      </c>
    </row>
    <row r="60" spans="1:9" ht="32.25" customHeight="1">
      <c r="A60" s="10" t="s">
        <v>148</v>
      </c>
      <c r="B60" s="3" t="s">
        <v>19</v>
      </c>
      <c r="C60" s="19" t="s">
        <v>57</v>
      </c>
      <c r="D60" s="3">
        <v>12</v>
      </c>
      <c r="E60" s="3" t="s">
        <v>147</v>
      </c>
      <c r="F60" s="3">
        <v>200</v>
      </c>
      <c r="G60" s="9">
        <f>G61</f>
        <v>0</v>
      </c>
      <c r="H60" s="9">
        <f t="shared" si="30"/>
        <v>0</v>
      </c>
      <c r="I60" s="9">
        <f t="shared" si="30"/>
        <v>0</v>
      </c>
    </row>
    <row r="61" spans="1:9" ht="32.25" customHeight="1">
      <c r="A61" s="10" t="s">
        <v>149</v>
      </c>
      <c r="B61" s="3" t="s">
        <v>19</v>
      </c>
      <c r="C61" s="19" t="s">
        <v>57</v>
      </c>
      <c r="D61" s="3">
        <v>12</v>
      </c>
      <c r="E61" s="3" t="s">
        <v>147</v>
      </c>
      <c r="F61" s="3">
        <v>240</v>
      </c>
      <c r="G61" s="9">
        <v>0</v>
      </c>
      <c r="H61" s="9">
        <v>0</v>
      </c>
      <c r="I61" s="9">
        <v>0</v>
      </c>
    </row>
    <row r="62" spans="1:9" ht="64.5" customHeight="1">
      <c r="A62" s="8" t="s">
        <v>65</v>
      </c>
      <c r="B62" s="3" t="s">
        <v>19</v>
      </c>
      <c r="C62" s="3" t="s">
        <v>66</v>
      </c>
      <c r="D62" s="3" t="s">
        <v>0</v>
      </c>
      <c r="E62" s="3" t="s">
        <v>0</v>
      </c>
      <c r="F62" s="3" t="s">
        <v>0</v>
      </c>
      <c r="G62" s="9">
        <f>G63+G90+G114+G134</f>
        <v>187046.26000000013</v>
      </c>
      <c r="H62" s="9">
        <f>H63+H90+H114+H134</f>
        <v>0</v>
      </c>
      <c r="I62" s="9">
        <f>I63+I90+I114+I134</f>
        <v>0</v>
      </c>
    </row>
    <row r="63" spans="1:9" ht="32.25" customHeight="1">
      <c r="A63" s="8" t="s">
        <v>67</v>
      </c>
      <c r="B63" s="3" t="s">
        <v>19</v>
      </c>
      <c r="C63" s="3" t="s">
        <v>66</v>
      </c>
      <c r="D63" s="3" t="s">
        <v>21</v>
      </c>
      <c r="E63" s="3" t="s">
        <v>0</v>
      </c>
      <c r="F63" s="3" t="s">
        <v>0</v>
      </c>
      <c r="G63" s="9">
        <f>G73+G87+G82+G64+G67+G70+G76+G79</f>
        <v>93837.61</v>
      </c>
      <c r="H63" s="9">
        <f t="shared" ref="H63:I63" si="31">H73+H87+H82+H64+H67+H70+H76+H79</f>
        <v>0</v>
      </c>
      <c r="I63" s="9">
        <f t="shared" si="31"/>
        <v>0</v>
      </c>
    </row>
    <row r="64" spans="1:9" ht="96" hidden="1" customHeight="1">
      <c r="A64" s="13" t="s">
        <v>122</v>
      </c>
      <c r="B64" s="3" t="s">
        <v>19</v>
      </c>
      <c r="C64" s="3" t="s">
        <v>66</v>
      </c>
      <c r="D64" s="3" t="s">
        <v>21</v>
      </c>
      <c r="E64" s="12" t="s">
        <v>124</v>
      </c>
      <c r="F64" s="16" t="s">
        <v>0</v>
      </c>
      <c r="G64" s="17">
        <f>G65</f>
        <v>0</v>
      </c>
      <c r="H64" s="17">
        <f t="shared" ref="H64:I64" si="32">H65</f>
        <v>0</v>
      </c>
      <c r="I64" s="17">
        <f t="shared" si="32"/>
        <v>0</v>
      </c>
    </row>
    <row r="65" spans="1:9" ht="65.25" hidden="1" customHeight="1">
      <c r="A65" s="13" t="s">
        <v>70</v>
      </c>
      <c r="B65" s="3" t="s">
        <v>19</v>
      </c>
      <c r="C65" s="3" t="s">
        <v>66</v>
      </c>
      <c r="D65" s="3" t="s">
        <v>21</v>
      </c>
      <c r="E65" s="12" t="s">
        <v>124</v>
      </c>
      <c r="F65" s="12" t="s">
        <v>71</v>
      </c>
      <c r="G65" s="17">
        <f>G66</f>
        <v>0</v>
      </c>
      <c r="H65" s="17">
        <f>H66</f>
        <v>0</v>
      </c>
      <c r="I65" s="17">
        <f>I66</f>
        <v>0</v>
      </c>
    </row>
    <row r="66" spans="1:9" ht="32.25" hidden="1" customHeight="1">
      <c r="A66" s="13" t="s">
        <v>72</v>
      </c>
      <c r="B66" s="3" t="s">
        <v>19</v>
      </c>
      <c r="C66" s="3" t="s">
        <v>66</v>
      </c>
      <c r="D66" s="3" t="s">
        <v>21</v>
      </c>
      <c r="E66" s="12" t="s">
        <v>124</v>
      </c>
      <c r="F66" s="12" t="s">
        <v>73</v>
      </c>
      <c r="G66" s="17">
        <v>0</v>
      </c>
      <c r="H66" s="17">
        <v>0</v>
      </c>
      <c r="I66" s="17">
        <v>0</v>
      </c>
    </row>
    <row r="67" spans="1:9" ht="97.5" hidden="1" customHeight="1">
      <c r="A67" s="13" t="s">
        <v>120</v>
      </c>
      <c r="B67" s="3" t="s">
        <v>19</v>
      </c>
      <c r="C67" s="3" t="s">
        <v>66</v>
      </c>
      <c r="D67" s="3" t="s">
        <v>21</v>
      </c>
      <c r="E67" s="12" t="s">
        <v>123</v>
      </c>
      <c r="F67" s="16" t="s">
        <v>0</v>
      </c>
      <c r="G67" s="17">
        <f>G68</f>
        <v>0</v>
      </c>
      <c r="H67" s="17">
        <f t="shared" ref="H67:I67" si="33">H68</f>
        <v>0</v>
      </c>
      <c r="I67" s="17">
        <f t="shared" si="33"/>
        <v>0</v>
      </c>
    </row>
    <row r="68" spans="1:9" ht="32.25" hidden="1" customHeight="1">
      <c r="A68" s="13" t="s">
        <v>70</v>
      </c>
      <c r="B68" s="3" t="s">
        <v>19</v>
      </c>
      <c r="C68" s="3" t="s">
        <v>66</v>
      </c>
      <c r="D68" s="3" t="s">
        <v>21</v>
      </c>
      <c r="E68" s="12" t="s">
        <v>123</v>
      </c>
      <c r="F68" s="12" t="s">
        <v>71</v>
      </c>
      <c r="G68" s="17">
        <f>G69</f>
        <v>0</v>
      </c>
      <c r="H68" s="17">
        <f>H69</f>
        <v>0</v>
      </c>
      <c r="I68" s="17">
        <f>I69</f>
        <v>0</v>
      </c>
    </row>
    <row r="69" spans="1:9" ht="32.25" hidden="1" customHeight="1">
      <c r="A69" s="13" t="s">
        <v>72</v>
      </c>
      <c r="B69" s="3" t="s">
        <v>19</v>
      </c>
      <c r="C69" s="3" t="s">
        <v>66</v>
      </c>
      <c r="D69" s="3" t="s">
        <v>21</v>
      </c>
      <c r="E69" s="12" t="s">
        <v>123</v>
      </c>
      <c r="F69" s="12" t="s">
        <v>73</v>
      </c>
      <c r="G69" s="17">
        <v>0</v>
      </c>
      <c r="H69" s="17">
        <v>0</v>
      </c>
      <c r="I69" s="17">
        <v>0</v>
      </c>
    </row>
    <row r="70" spans="1:9" ht="32.25" hidden="1" customHeight="1">
      <c r="A70" s="13" t="s">
        <v>121</v>
      </c>
      <c r="B70" s="3" t="s">
        <v>19</v>
      </c>
      <c r="C70" s="3" t="s">
        <v>66</v>
      </c>
      <c r="D70" s="3" t="s">
        <v>21</v>
      </c>
      <c r="E70" s="12" t="s">
        <v>125</v>
      </c>
      <c r="F70" s="16" t="s">
        <v>0</v>
      </c>
      <c r="G70" s="17">
        <f>G71</f>
        <v>0</v>
      </c>
      <c r="H70" s="17">
        <f t="shared" ref="H70:I70" si="34">H71</f>
        <v>0</v>
      </c>
      <c r="I70" s="17">
        <f t="shared" si="34"/>
        <v>0</v>
      </c>
    </row>
    <row r="71" spans="1:9" ht="66" hidden="1" customHeight="1">
      <c r="A71" s="13" t="s">
        <v>70</v>
      </c>
      <c r="B71" s="3" t="s">
        <v>19</v>
      </c>
      <c r="C71" s="3" t="s">
        <v>66</v>
      </c>
      <c r="D71" s="3" t="s">
        <v>21</v>
      </c>
      <c r="E71" s="12" t="s">
        <v>125</v>
      </c>
      <c r="F71" s="12" t="s">
        <v>71</v>
      </c>
      <c r="G71" s="17">
        <f>G72</f>
        <v>0</v>
      </c>
      <c r="H71" s="17">
        <f>H72</f>
        <v>0</v>
      </c>
      <c r="I71" s="17">
        <f>I72</f>
        <v>0</v>
      </c>
    </row>
    <row r="72" spans="1:9" ht="32.25" hidden="1" customHeight="1">
      <c r="A72" s="13" t="s">
        <v>72</v>
      </c>
      <c r="B72" s="3" t="s">
        <v>19</v>
      </c>
      <c r="C72" s="3" t="s">
        <v>66</v>
      </c>
      <c r="D72" s="3" t="s">
        <v>21</v>
      </c>
      <c r="E72" s="12" t="s">
        <v>125</v>
      </c>
      <c r="F72" s="12" t="s">
        <v>73</v>
      </c>
      <c r="G72" s="17">
        <v>0</v>
      </c>
      <c r="H72" s="17">
        <v>0</v>
      </c>
      <c r="I72" s="17">
        <v>0</v>
      </c>
    </row>
    <row r="73" spans="1:9" ht="91.5" customHeight="1">
      <c r="A73" s="10" t="s">
        <v>68</v>
      </c>
      <c r="B73" s="3" t="s">
        <v>19</v>
      </c>
      <c r="C73" s="3" t="s">
        <v>66</v>
      </c>
      <c r="D73" s="3" t="s">
        <v>21</v>
      </c>
      <c r="E73" s="3" t="s">
        <v>74</v>
      </c>
      <c r="F73" s="11" t="s">
        <v>0</v>
      </c>
      <c r="G73" s="9">
        <f>G74</f>
        <v>0</v>
      </c>
      <c r="H73" s="9">
        <f t="shared" ref="H73:I73" si="35">H74</f>
        <v>0</v>
      </c>
      <c r="I73" s="9">
        <f t="shared" si="35"/>
        <v>0</v>
      </c>
    </row>
    <row r="74" spans="1:9" ht="34.5" customHeight="1">
      <c r="A74" s="10" t="s">
        <v>33</v>
      </c>
      <c r="B74" s="3" t="s">
        <v>19</v>
      </c>
      <c r="C74" s="3" t="s">
        <v>66</v>
      </c>
      <c r="D74" s="3" t="s">
        <v>21</v>
      </c>
      <c r="E74" s="3" t="s">
        <v>74</v>
      </c>
      <c r="F74" s="3" t="s">
        <v>34</v>
      </c>
      <c r="G74" s="9">
        <f>G75</f>
        <v>0</v>
      </c>
      <c r="H74" s="9">
        <f t="shared" ref="H74:I74" si="36">H75</f>
        <v>0</v>
      </c>
      <c r="I74" s="9">
        <f t="shared" si="36"/>
        <v>0</v>
      </c>
    </row>
    <row r="75" spans="1:9" ht="34.5" customHeight="1">
      <c r="A75" s="10" t="s">
        <v>35</v>
      </c>
      <c r="B75" s="3" t="s">
        <v>19</v>
      </c>
      <c r="C75" s="3" t="s">
        <v>66</v>
      </c>
      <c r="D75" s="3" t="s">
        <v>21</v>
      </c>
      <c r="E75" s="3" t="s">
        <v>74</v>
      </c>
      <c r="F75" s="3" t="s">
        <v>36</v>
      </c>
      <c r="G75" s="9">
        <v>0</v>
      </c>
      <c r="H75" s="9">
        <v>0</v>
      </c>
      <c r="I75" s="9">
        <v>0</v>
      </c>
    </row>
    <row r="76" spans="1:9" ht="78.75" customHeight="1">
      <c r="A76" s="13" t="s">
        <v>131</v>
      </c>
      <c r="B76" s="3" t="s">
        <v>19</v>
      </c>
      <c r="C76" s="3" t="s">
        <v>66</v>
      </c>
      <c r="D76" s="3" t="s">
        <v>21</v>
      </c>
      <c r="E76" s="12" t="s">
        <v>132</v>
      </c>
      <c r="F76" s="16" t="s">
        <v>0</v>
      </c>
      <c r="G76" s="17">
        <f>G77</f>
        <v>0</v>
      </c>
      <c r="H76" s="17">
        <f t="shared" ref="H76:I77" si="37">H77</f>
        <v>0</v>
      </c>
      <c r="I76" s="17">
        <f t="shared" si="37"/>
        <v>0</v>
      </c>
    </row>
    <row r="77" spans="1:9" ht="59.25" customHeight="1">
      <c r="A77" s="13" t="s">
        <v>33</v>
      </c>
      <c r="B77" s="3" t="s">
        <v>19</v>
      </c>
      <c r="C77" s="3" t="s">
        <v>66</v>
      </c>
      <c r="D77" s="3" t="s">
        <v>21</v>
      </c>
      <c r="E77" s="12" t="s">
        <v>132</v>
      </c>
      <c r="F77" s="12" t="s">
        <v>34</v>
      </c>
      <c r="G77" s="17">
        <f>G78</f>
        <v>0</v>
      </c>
      <c r="H77" s="17">
        <f t="shared" si="37"/>
        <v>0</v>
      </c>
      <c r="I77" s="17">
        <f t="shared" si="37"/>
        <v>0</v>
      </c>
    </row>
    <row r="78" spans="1:9" ht="34.5" customHeight="1">
      <c r="A78" s="13" t="s">
        <v>35</v>
      </c>
      <c r="B78" s="3" t="s">
        <v>19</v>
      </c>
      <c r="C78" s="3" t="s">
        <v>66</v>
      </c>
      <c r="D78" s="3" t="s">
        <v>21</v>
      </c>
      <c r="E78" s="12" t="s">
        <v>132</v>
      </c>
      <c r="F78" s="12" t="s">
        <v>36</v>
      </c>
      <c r="G78" s="17">
        <v>0</v>
      </c>
      <c r="H78" s="17">
        <v>0</v>
      </c>
      <c r="I78" s="17">
        <v>0</v>
      </c>
    </row>
    <row r="79" spans="1:9" ht="34.5" customHeight="1">
      <c r="A79" s="10" t="s">
        <v>151</v>
      </c>
      <c r="B79" s="3" t="s">
        <v>19</v>
      </c>
      <c r="C79" s="3" t="s">
        <v>66</v>
      </c>
      <c r="D79" s="3" t="s">
        <v>21</v>
      </c>
      <c r="E79" s="3" t="s">
        <v>152</v>
      </c>
      <c r="F79" s="3"/>
      <c r="G79" s="9">
        <f>G80</f>
        <v>93837.61</v>
      </c>
      <c r="H79" s="9">
        <f t="shared" ref="H79:I80" si="38">H80</f>
        <v>0</v>
      </c>
      <c r="I79" s="9">
        <f t="shared" si="38"/>
        <v>0</v>
      </c>
    </row>
    <row r="80" spans="1:9" ht="34.5" customHeight="1">
      <c r="A80" s="10" t="s">
        <v>33</v>
      </c>
      <c r="B80" s="3" t="s">
        <v>19</v>
      </c>
      <c r="C80" s="3" t="s">
        <v>66</v>
      </c>
      <c r="D80" s="3" t="s">
        <v>21</v>
      </c>
      <c r="E80" s="3" t="s">
        <v>152</v>
      </c>
      <c r="F80" s="3">
        <v>800</v>
      </c>
      <c r="G80" s="9">
        <f>G81</f>
        <v>93837.61</v>
      </c>
      <c r="H80" s="9">
        <f t="shared" si="38"/>
        <v>0</v>
      </c>
      <c r="I80" s="9">
        <f t="shared" si="38"/>
        <v>0</v>
      </c>
    </row>
    <row r="81" spans="1:9" ht="34.5" customHeight="1">
      <c r="A81" s="10" t="s">
        <v>114</v>
      </c>
      <c r="B81" s="3" t="s">
        <v>19</v>
      </c>
      <c r="C81" s="3" t="s">
        <v>66</v>
      </c>
      <c r="D81" s="3" t="s">
        <v>21</v>
      </c>
      <c r="E81" s="3" t="s">
        <v>152</v>
      </c>
      <c r="F81" s="3">
        <v>850</v>
      </c>
      <c r="G81" s="9">
        <v>93837.61</v>
      </c>
      <c r="H81" s="9">
        <v>0</v>
      </c>
      <c r="I81" s="9">
        <v>0</v>
      </c>
    </row>
    <row r="82" spans="1:9" ht="34.5" customHeight="1">
      <c r="A82" s="10" t="s">
        <v>69</v>
      </c>
      <c r="B82" s="3" t="s">
        <v>19</v>
      </c>
      <c r="C82" s="3" t="s">
        <v>66</v>
      </c>
      <c r="D82" s="3" t="s">
        <v>21</v>
      </c>
      <c r="E82" s="3" t="s">
        <v>115</v>
      </c>
      <c r="F82" s="11" t="s">
        <v>0</v>
      </c>
      <c r="G82" s="9">
        <f>G85+G83</f>
        <v>0</v>
      </c>
      <c r="H82" s="9">
        <f t="shared" ref="H82:I82" si="39">H85+H83</f>
        <v>0</v>
      </c>
      <c r="I82" s="9">
        <f t="shared" si="39"/>
        <v>0</v>
      </c>
    </row>
    <row r="83" spans="1:9" ht="98.25" customHeight="1">
      <c r="A83" s="10" t="s">
        <v>150</v>
      </c>
      <c r="B83" s="3" t="s">
        <v>19</v>
      </c>
      <c r="C83" s="3" t="s">
        <v>66</v>
      </c>
      <c r="D83" s="3" t="s">
        <v>21</v>
      </c>
      <c r="E83" s="3" t="s">
        <v>115</v>
      </c>
      <c r="F83" s="3">
        <v>200</v>
      </c>
      <c r="G83" s="9">
        <f>G84</f>
        <v>0</v>
      </c>
      <c r="H83" s="9">
        <f t="shared" ref="H83:I83" si="40">H84</f>
        <v>0</v>
      </c>
      <c r="I83" s="9">
        <f t="shared" si="40"/>
        <v>0</v>
      </c>
    </row>
    <row r="84" spans="1:9" ht="63.75" customHeight="1">
      <c r="A84" s="10" t="s">
        <v>35</v>
      </c>
      <c r="B84" s="3" t="s">
        <v>19</v>
      </c>
      <c r="C84" s="3" t="s">
        <v>66</v>
      </c>
      <c r="D84" s="3" t="s">
        <v>21</v>
      </c>
      <c r="E84" s="3" t="s">
        <v>115</v>
      </c>
      <c r="F84" s="3">
        <v>240</v>
      </c>
      <c r="G84" s="9">
        <v>0</v>
      </c>
      <c r="H84" s="9">
        <v>0</v>
      </c>
      <c r="I84" s="9">
        <v>0</v>
      </c>
    </row>
    <row r="85" spans="1:9" ht="50.25" customHeight="1">
      <c r="A85" s="10" t="s">
        <v>70</v>
      </c>
      <c r="B85" s="3" t="s">
        <v>19</v>
      </c>
      <c r="C85" s="3" t="s">
        <v>66</v>
      </c>
      <c r="D85" s="3" t="s">
        <v>21</v>
      </c>
      <c r="E85" s="3" t="s">
        <v>115</v>
      </c>
      <c r="F85" s="3" t="s">
        <v>71</v>
      </c>
      <c r="G85" s="9">
        <f>G86</f>
        <v>0</v>
      </c>
      <c r="H85" s="9">
        <f t="shared" ref="H85:I85" si="41">H86</f>
        <v>0</v>
      </c>
      <c r="I85" s="9">
        <f t="shared" si="41"/>
        <v>0</v>
      </c>
    </row>
    <row r="86" spans="1:9" ht="34.5" customHeight="1">
      <c r="A86" s="10" t="s">
        <v>72</v>
      </c>
      <c r="B86" s="3" t="s">
        <v>19</v>
      </c>
      <c r="C86" s="3" t="s">
        <v>66</v>
      </c>
      <c r="D86" s="3" t="s">
        <v>21</v>
      </c>
      <c r="E86" s="3" t="s">
        <v>115</v>
      </c>
      <c r="F86" s="3" t="s">
        <v>73</v>
      </c>
      <c r="G86" s="9">
        <v>0</v>
      </c>
      <c r="H86" s="9">
        <v>0</v>
      </c>
      <c r="I86" s="9">
        <v>0</v>
      </c>
    </row>
    <row r="87" spans="1:9" ht="48.95" customHeight="1">
      <c r="A87" s="10" t="s">
        <v>69</v>
      </c>
      <c r="B87" s="3" t="s">
        <v>19</v>
      </c>
      <c r="C87" s="3" t="s">
        <v>66</v>
      </c>
      <c r="D87" s="3" t="s">
        <v>21</v>
      </c>
      <c r="E87" s="3" t="s">
        <v>75</v>
      </c>
      <c r="F87" s="11" t="s">
        <v>0</v>
      </c>
      <c r="G87" s="9">
        <f>G88</f>
        <v>0</v>
      </c>
      <c r="H87" s="9">
        <f t="shared" ref="H87:I88" si="42">H88</f>
        <v>0</v>
      </c>
      <c r="I87" s="9">
        <f t="shared" si="42"/>
        <v>0</v>
      </c>
    </row>
    <row r="88" spans="1:9" ht="32.25" customHeight="1">
      <c r="A88" s="10" t="s">
        <v>70</v>
      </c>
      <c r="B88" s="3" t="s">
        <v>19</v>
      </c>
      <c r="C88" s="3" t="s">
        <v>66</v>
      </c>
      <c r="D88" s="3" t="s">
        <v>21</v>
      </c>
      <c r="E88" s="3" t="s">
        <v>75</v>
      </c>
      <c r="F88" s="3" t="s">
        <v>71</v>
      </c>
      <c r="G88" s="9">
        <f>G89</f>
        <v>0</v>
      </c>
      <c r="H88" s="9">
        <f t="shared" si="42"/>
        <v>0</v>
      </c>
      <c r="I88" s="9">
        <f t="shared" si="42"/>
        <v>0</v>
      </c>
    </row>
    <row r="89" spans="1:9" ht="69" customHeight="1">
      <c r="A89" s="10" t="s">
        <v>72</v>
      </c>
      <c r="B89" s="3" t="s">
        <v>19</v>
      </c>
      <c r="C89" s="3" t="s">
        <v>66</v>
      </c>
      <c r="D89" s="3" t="s">
        <v>21</v>
      </c>
      <c r="E89" s="3" t="s">
        <v>75</v>
      </c>
      <c r="F89" s="3" t="s">
        <v>73</v>
      </c>
      <c r="G89" s="9">
        <v>0</v>
      </c>
      <c r="H89" s="9">
        <v>0</v>
      </c>
      <c r="I89" s="9">
        <v>0</v>
      </c>
    </row>
    <row r="90" spans="1:9" ht="48.95" customHeight="1">
      <c r="A90" s="8" t="s">
        <v>76</v>
      </c>
      <c r="B90" s="3" t="s">
        <v>19</v>
      </c>
      <c r="C90" s="3" t="s">
        <v>66</v>
      </c>
      <c r="D90" s="3" t="s">
        <v>48</v>
      </c>
      <c r="E90" s="3" t="s">
        <v>0</v>
      </c>
      <c r="F90" s="3" t="s">
        <v>0</v>
      </c>
      <c r="G90" s="9">
        <f>G97+G100+G106+G94+G103+G91</f>
        <v>-501747.49</v>
      </c>
      <c r="H90" s="9">
        <f t="shared" ref="H90:I90" si="43">H97+H100+H106+H94+H103+H91</f>
        <v>0</v>
      </c>
      <c r="I90" s="9">
        <f t="shared" si="43"/>
        <v>0</v>
      </c>
    </row>
    <row r="91" spans="1:9" ht="48.95" customHeight="1">
      <c r="A91" s="18" t="s">
        <v>138</v>
      </c>
      <c r="B91" s="3" t="s">
        <v>19</v>
      </c>
      <c r="C91" s="3" t="s">
        <v>66</v>
      </c>
      <c r="D91" s="3" t="s">
        <v>48</v>
      </c>
      <c r="E91" s="12" t="s">
        <v>140</v>
      </c>
      <c r="F91" s="3"/>
      <c r="G91" s="17">
        <f>G92</f>
        <v>0</v>
      </c>
      <c r="H91" s="17">
        <f t="shared" ref="H91:I92" si="44">H92</f>
        <v>0</v>
      </c>
      <c r="I91" s="17">
        <f t="shared" si="44"/>
        <v>0</v>
      </c>
    </row>
    <row r="92" spans="1:9" ht="48.95" customHeight="1">
      <c r="A92" s="13" t="s">
        <v>70</v>
      </c>
      <c r="B92" s="3" t="s">
        <v>19</v>
      </c>
      <c r="C92" s="3" t="s">
        <v>66</v>
      </c>
      <c r="D92" s="3" t="s">
        <v>48</v>
      </c>
      <c r="E92" s="12" t="s">
        <v>139</v>
      </c>
      <c r="F92" s="12" t="s">
        <v>71</v>
      </c>
      <c r="G92" s="17">
        <f>G93</f>
        <v>0</v>
      </c>
      <c r="H92" s="17">
        <f t="shared" si="44"/>
        <v>0</v>
      </c>
      <c r="I92" s="17">
        <f t="shared" si="44"/>
        <v>0</v>
      </c>
    </row>
    <row r="93" spans="1:9" ht="48.95" customHeight="1">
      <c r="A93" s="13" t="s">
        <v>72</v>
      </c>
      <c r="B93" s="3" t="s">
        <v>19</v>
      </c>
      <c r="C93" s="3" t="s">
        <v>66</v>
      </c>
      <c r="D93" s="3" t="s">
        <v>48</v>
      </c>
      <c r="E93" s="12" t="s">
        <v>139</v>
      </c>
      <c r="F93" s="12" t="s">
        <v>73</v>
      </c>
      <c r="G93" s="17">
        <v>0</v>
      </c>
      <c r="H93" s="17">
        <v>0</v>
      </c>
      <c r="I93" s="17">
        <v>0</v>
      </c>
    </row>
    <row r="94" spans="1:9" ht="126" customHeight="1">
      <c r="A94" s="13" t="s">
        <v>126</v>
      </c>
      <c r="B94" s="3" t="s">
        <v>19</v>
      </c>
      <c r="C94" s="3" t="s">
        <v>66</v>
      </c>
      <c r="D94" s="3" t="s">
        <v>48</v>
      </c>
      <c r="E94" s="12" t="s">
        <v>127</v>
      </c>
      <c r="F94" s="3"/>
      <c r="G94" s="17">
        <f>G95</f>
        <v>0</v>
      </c>
      <c r="H94" s="17">
        <f t="shared" ref="H94:I94" si="45">H95</f>
        <v>0</v>
      </c>
      <c r="I94" s="17">
        <f t="shared" si="45"/>
        <v>0</v>
      </c>
    </row>
    <row r="95" spans="1:9" ht="76.5" customHeight="1">
      <c r="A95" s="13" t="s">
        <v>70</v>
      </c>
      <c r="B95" s="3" t="s">
        <v>19</v>
      </c>
      <c r="C95" s="3" t="s">
        <v>66</v>
      </c>
      <c r="D95" s="3" t="s">
        <v>48</v>
      </c>
      <c r="E95" s="12" t="s">
        <v>127</v>
      </c>
      <c r="F95" s="3" t="s">
        <v>71</v>
      </c>
      <c r="G95" s="17">
        <f>G96</f>
        <v>0</v>
      </c>
      <c r="H95" s="17">
        <f>H96</f>
        <v>0</v>
      </c>
      <c r="I95" s="17">
        <f>I96</f>
        <v>0</v>
      </c>
    </row>
    <row r="96" spans="1:9" ht="48.95" customHeight="1">
      <c r="A96" s="13" t="s">
        <v>72</v>
      </c>
      <c r="B96" s="3" t="s">
        <v>19</v>
      </c>
      <c r="C96" s="3" t="s">
        <v>66</v>
      </c>
      <c r="D96" s="3" t="s">
        <v>48</v>
      </c>
      <c r="E96" s="12" t="s">
        <v>127</v>
      </c>
      <c r="F96" s="3" t="s">
        <v>73</v>
      </c>
      <c r="G96" s="17">
        <v>0</v>
      </c>
      <c r="H96" s="17">
        <v>0</v>
      </c>
      <c r="I96" s="17">
        <v>0</v>
      </c>
    </row>
    <row r="97" spans="1:9" ht="48.95" customHeight="1">
      <c r="A97" s="10" t="s">
        <v>77</v>
      </c>
      <c r="B97" s="3" t="s">
        <v>19</v>
      </c>
      <c r="C97" s="3" t="s">
        <v>66</v>
      </c>
      <c r="D97" s="3" t="s">
        <v>48</v>
      </c>
      <c r="E97" s="3" t="s">
        <v>80</v>
      </c>
      <c r="F97" s="11" t="s">
        <v>0</v>
      </c>
      <c r="G97" s="9">
        <f>G98</f>
        <v>-612244.9</v>
      </c>
      <c r="H97" s="9">
        <f t="shared" ref="H97:I97" si="46">H98</f>
        <v>0</v>
      </c>
      <c r="I97" s="9">
        <f t="shared" si="46"/>
        <v>0</v>
      </c>
    </row>
    <row r="98" spans="1:9" ht="64.5" customHeight="1">
      <c r="A98" s="10" t="s">
        <v>33</v>
      </c>
      <c r="B98" s="3" t="s">
        <v>19</v>
      </c>
      <c r="C98" s="3" t="s">
        <v>66</v>
      </c>
      <c r="D98" s="3" t="s">
        <v>48</v>
      </c>
      <c r="E98" s="3" t="s">
        <v>80</v>
      </c>
      <c r="F98" s="3" t="s">
        <v>34</v>
      </c>
      <c r="G98" s="9">
        <f>G99</f>
        <v>-612244.9</v>
      </c>
      <c r="H98" s="9">
        <f t="shared" ref="H98:I98" si="47">H99</f>
        <v>0</v>
      </c>
      <c r="I98" s="9">
        <f t="shared" si="47"/>
        <v>0</v>
      </c>
    </row>
    <row r="99" spans="1:9" ht="48.95" customHeight="1">
      <c r="A99" s="10" t="s">
        <v>35</v>
      </c>
      <c r="B99" s="3" t="s">
        <v>19</v>
      </c>
      <c r="C99" s="3" t="s">
        <v>66</v>
      </c>
      <c r="D99" s="3" t="s">
        <v>48</v>
      </c>
      <c r="E99" s="3" t="s">
        <v>80</v>
      </c>
      <c r="F99" s="3" t="s">
        <v>36</v>
      </c>
      <c r="G99" s="9">
        <v>-612244.9</v>
      </c>
      <c r="H99" s="9">
        <v>0</v>
      </c>
      <c r="I99" s="9">
        <v>0</v>
      </c>
    </row>
    <row r="100" spans="1:9" ht="81" customHeight="1">
      <c r="A100" s="10" t="s">
        <v>78</v>
      </c>
      <c r="B100" s="3" t="s">
        <v>19</v>
      </c>
      <c r="C100" s="3" t="s">
        <v>66</v>
      </c>
      <c r="D100" s="3" t="s">
        <v>48</v>
      </c>
      <c r="E100" s="3" t="s">
        <v>81</v>
      </c>
      <c r="F100" s="11" t="s">
        <v>0</v>
      </c>
      <c r="G100" s="9">
        <f>G101</f>
        <v>0</v>
      </c>
      <c r="H100" s="9">
        <f t="shared" ref="H100:I100" si="48">H101</f>
        <v>0</v>
      </c>
      <c r="I100" s="9">
        <f t="shared" si="48"/>
        <v>0</v>
      </c>
    </row>
    <row r="101" spans="1:9" ht="54.75" customHeight="1">
      <c r="A101" s="10" t="s">
        <v>70</v>
      </c>
      <c r="B101" s="3" t="s">
        <v>19</v>
      </c>
      <c r="C101" s="3" t="s">
        <v>66</v>
      </c>
      <c r="D101" s="3" t="s">
        <v>48</v>
      </c>
      <c r="E101" s="3" t="s">
        <v>81</v>
      </c>
      <c r="F101" s="3" t="s">
        <v>71</v>
      </c>
      <c r="G101" s="9">
        <f>G102</f>
        <v>0</v>
      </c>
      <c r="H101" s="9">
        <f t="shared" ref="H101:I101" si="49">H102</f>
        <v>0</v>
      </c>
      <c r="I101" s="9">
        <f t="shared" si="49"/>
        <v>0</v>
      </c>
    </row>
    <row r="102" spans="1:9" ht="80.099999999999994" customHeight="1">
      <c r="A102" s="10" t="s">
        <v>72</v>
      </c>
      <c r="B102" s="3" t="s">
        <v>19</v>
      </c>
      <c r="C102" s="3" t="s">
        <v>66</v>
      </c>
      <c r="D102" s="3" t="s">
        <v>48</v>
      </c>
      <c r="E102" s="3" t="s">
        <v>81</v>
      </c>
      <c r="F102" s="3" t="s">
        <v>73</v>
      </c>
      <c r="G102" s="9">
        <v>0</v>
      </c>
      <c r="H102" s="9">
        <v>0</v>
      </c>
      <c r="I102" s="9">
        <v>0</v>
      </c>
    </row>
    <row r="103" spans="1:9" ht="80.099999999999994" customHeight="1">
      <c r="A103" s="13" t="s">
        <v>116</v>
      </c>
      <c r="B103" s="3" t="s">
        <v>19</v>
      </c>
      <c r="C103" s="3" t="s">
        <v>66</v>
      </c>
      <c r="D103" s="3" t="s">
        <v>48</v>
      </c>
      <c r="E103" s="12" t="s">
        <v>130</v>
      </c>
      <c r="F103" s="12"/>
      <c r="G103" s="17">
        <f>G104</f>
        <v>0</v>
      </c>
      <c r="H103" s="17">
        <f t="shared" ref="H103:I104" si="50">H104</f>
        <v>0</v>
      </c>
      <c r="I103" s="17">
        <f t="shared" si="50"/>
        <v>0</v>
      </c>
    </row>
    <row r="104" spans="1:9" ht="80.099999999999994" customHeight="1">
      <c r="A104" s="13" t="s">
        <v>70</v>
      </c>
      <c r="B104" s="3" t="s">
        <v>19</v>
      </c>
      <c r="C104" s="3" t="s">
        <v>66</v>
      </c>
      <c r="D104" s="3" t="s">
        <v>48</v>
      </c>
      <c r="E104" s="12" t="s">
        <v>130</v>
      </c>
      <c r="F104" s="12">
        <v>400</v>
      </c>
      <c r="G104" s="17">
        <f>G105</f>
        <v>0</v>
      </c>
      <c r="H104" s="17">
        <f t="shared" si="50"/>
        <v>0</v>
      </c>
      <c r="I104" s="17">
        <f t="shared" si="50"/>
        <v>0</v>
      </c>
    </row>
    <row r="105" spans="1:9" ht="80.099999999999994" customHeight="1">
      <c r="A105" s="13" t="s">
        <v>72</v>
      </c>
      <c r="B105" s="3" t="s">
        <v>19</v>
      </c>
      <c r="C105" s="3" t="s">
        <v>66</v>
      </c>
      <c r="D105" s="3" t="s">
        <v>48</v>
      </c>
      <c r="E105" s="12" t="s">
        <v>130</v>
      </c>
      <c r="F105" s="12">
        <v>410</v>
      </c>
      <c r="G105" s="17">
        <v>0</v>
      </c>
      <c r="H105" s="17">
        <v>0</v>
      </c>
      <c r="I105" s="17">
        <v>0</v>
      </c>
    </row>
    <row r="106" spans="1:9" ht="32.25" customHeight="1">
      <c r="A106" s="10" t="s">
        <v>79</v>
      </c>
      <c r="B106" s="3" t="s">
        <v>19</v>
      </c>
      <c r="C106" s="3" t="s">
        <v>66</v>
      </c>
      <c r="D106" s="3" t="s">
        <v>48</v>
      </c>
      <c r="E106" s="3" t="s">
        <v>82</v>
      </c>
      <c r="F106" s="11" t="s">
        <v>0</v>
      </c>
      <c r="G106" s="9">
        <f>G107+G109+G111</f>
        <v>110497.41</v>
      </c>
      <c r="H106" s="9">
        <f t="shared" ref="H106:I106" si="51">H107+H109+H111</f>
        <v>0</v>
      </c>
      <c r="I106" s="9">
        <f t="shared" si="51"/>
        <v>0</v>
      </c>
    </row>
    <row r="107" spans="1:9" ht="32.25" customHeight="1">
      <c r="A107" s="10" t="s">
        <v>33</v>
      </c>
      <c r="B107" s="3" t="s">
        <v>19</v>
      </c>
      <c r="C107" s="3" t="s">
        <v>66</v>
      </c>
      <c r="D107" s="3" t="s">
        <v>48</v>
      </c>
      <c r="E107" s="3" t="s">
        <v>82</v>
      </c>
      <c r="F107" s="3" t="s">
        <v>34</v>
      </c>
      <c r="G107" s="9">
        <f>G108</f>
        <v>110497.41</v>
      </c>
      <c r="H107" s="9">
        <f t="shared" ref="H107:I107" si="52">H108</f>
        <v>0</v>
      </c>
      <c r="I107" s="9">
        <f t="shared" si="52"/>
        <v>0</v>
      </c>
    </row>
    <row r="108" spans="1:9" ht="32.25" customHeight="1">
      <c r="A108" s="10" t="s">
        <v>35</v>
      </c>
      <c r="B108" s="3" t="s">
        <v>19</v>
      </c>
      <c r="C108" s="3" t="s">
        <v>66</v>
      </c>
      <c r="D108" s="3" t="s">
        <v>48</v>
      </c>
      <c r="E108" s="3" t="s">
        <v>82</v>
      </c>
      <c r="F108" s="3" t="s">
        <v>36</v>
      </c>
      <c r="G108" s="9">
        <v>110497.41</v>
      </c>
      <c r="H108" s="9">
        <v>0</v>
      </c>
      <c r="I108" s="9">
        <v>0</v>
      </c>
    </row>
    <row r="109" spans="1:9" ht="32.25" customHeight="1">
      <c r="A109" s="10" t="s">
        <v>70</v>
      </c>
      <c r="B109" s="3" t="s">
        <v>19</v>
      </c>
      <c r="C109" s="3" t="s">
        <v>66</v>
      </c>
      <c r="D109" s="3" t="s">
        <v>48</v>
      </c>
      <c r="E109" s="3" t="s">
        <v>82</v>
      </c>
      <c r="F109" s="3">
        <v>400</v>
      </c>
      <c r="G109" s="9">
        <f>G110</f>
        <v>0</v>
      </c>
      <c r="H109" s="9">
        <f t="shared" ref="H109:I109" si="53">H110</f>
        <v>0</v>
      </c>
      <c r="I109" s="9">
        <f t="shared" si="53"/>
        <v>0</v>
      </c>
    </row>
    <row r="110" spans="1:9" ht="32.25" customHeight="1">
      <c r="A110" s="10" t="s">
        <v>72</v>
      </c>
      <c r="B110" s="3" t="s">
        <v>19</v>
      </c>
      <c r="C110" s="3" t="s">
        <v>66</v>
      </c>
      <c r="D110" s="3" t="s">
        <v>48</v>
      </c>
      <c r="E110" s="3" t="s">
        <v>82</v>
      </c>
      <c r="F110" s="3">
        <v>410</v>
      </c>
      <c r="G110" s="9">
        <v>0</v>
      </c>
      <c r="H110" s="9">
        <v>0</v>
      </c>
      <c r="I110" s="9">
        <v>0</v>
      </c>
    </row>
    <row r="111" spans="1:9" ht="32.25" customHeight="1">
      <c r="A111" s="10" t="s">
        <v>26</v>
      </c>
      <c r="B111" s="3" t="s">
        <v>19</v>
      </c>
      <c r="C111" s="3" t="s">
        <v>66</v>
      </c>
      <c r="D111" s="3" t="s">
        <v>48</v>
      </c>
      <c r="E111" s="3" t="s">
        <v>82</v>
      </c>
      <c r="F111" s="3">
        <v>800</v>
      </c>
      <c r="G111" s="9">
        <f>G113+G112</f>
        <v>0</v>
      </c>
      <c r="H111" s="9">
        <f t="shared" ref="H111:I111" si="54">H113+H112</f>
        <v>0</v>
      </c>
      <c r="I111" s="9">
        <f t="shared" si="54"/>
        <v>0</v>
      </c>
    </row>
    <row r="112" spans="1:9" ht="32.25" customHeight="1">
      <c r="A112" s="10" t="s">
        <v>61</v>
      </c>
      <c r="B112" s="3" t="s">
        <v>19</v>
      </c>
      <c r="C112" s="3" t="s">
        <v>66</v>
      </c>
      <c r="D112" s="3" t="s">
        <v>48</v>
      </c>
      <c r="E112" s="3" t="s">
        <v>82</v>
      </c>
      <c r="F112" s="3">
        <v>810</v>
      </c>
      <c r="G112" s="9">
        <v>0</v>
      </c>
      <c r="H112" s="9">
        <v>0</v>
      </c>
      <c r="I112" s="9">
        <v>0</v>
      </c>
    </row>
    <row r="113" spans="1:9" ht="32.25" customHeight="1">
      <c r="A113" s="10" t="s">
        <v>114</v>
      </c>
      <c r="B113" s="3" t="s">
        <v>19</v>
      </c>
      <c r="C113" s="3" t="s">
        <v>66</v>
      </c>
      <c r="D113" s="3" t="s">
        <v>48</v>
      </c>
      <c r="E113" s="3" t="s">
        <v>82</v>
      </c>
      <c r="F113" s="3">
        <v>850</v>
      </c>
      <c r="G113" s="9">
        <v>0</v>
      </c>
      <c r="H113" s="9">
        <v>0</v>
      </c>
      <c r="I113" s="9">
        <v>0</v>
      </c>
    </row>
    <row r="114" spans="1:9" ht="32.25" customHeight="1">
      <c r="A114" s="8" t="s">
        <v>83</v>
      </c>
      <c r="B114" s="3" t="s">
        <v>19</v>
      </c>
      <c r="C114" s="3" t="s">
        <v>66</v>
      </c>
      <c r="D114" s="3" t="s">
        <v>50</v>
      </c>
      <c r="E114" s="3" t="s">
        <v>0</v>
      </c>
      <c r="F114" s="3" t="s">
        <v>0</v>
      </c>
      <c r="G114" s="9">
        <f>G115+G121+G124+G129+G118</f>
        <v>594956.14000000013</v>
      </c>
      <c r="H114" s="9">
        <f t="shared" ref="H114:I114" si="55">H115+H121+H124+H129</f>
        <v>0</v>
      </c>
      <c r="I114" s="9">
        <f t="shared" si="55"/>
        <v>0</v>
      </c>
    </row>
    <row r="115" spans="1:9" ht="98.25" customHeight="1">
      <c r="A115" s="10" t="s">
        <v>108</v>
      </c>
      <c r="B115" s="3" t="s">
        <v>19</v>
      </c>
      <c r="C115" s="3" t="s">
        <v>66</v>
      </c>
      <c r="D115" s="3" t="s">
        <v>50</v>
      </c>
      <c r="E115" s="3" t="s">
        <v>87</v>
      </c>
      <c r="F115" s="11" t="s">
        <v>0</v>
      </c>
      <c r="G115" s="9">
        <f>G116</f>
        <v>0</v>
      </c>
      <c r="H115" s="9">
        <f t="shared" ref="H115:I116" si="56">H116</f>
        <v>0</v>
      </c>
      <c r="I115" s="9">
        <f t="shared" si="56"/>
        <v>0</v>
      </c>
    </row>
    <row r="116" spans="1:9" ht="48.95" customHeight="1">
      <c r="A116" s="10" t="s">
        <v>33</v>
      </c>
      <c r="B116" s="3" t="s">
        <v>19</v>
      </c>
      <c r="C116" s="3" t="s">
        <v>66</v>
      </c>
      <c r="D116" s="3" t="s">
        <v>50</v>
      </c>
      <c r="E116" s="3" t="s">
        <v>87</v>
      </c>
      <c r="F116" s="3" t="s">
        <v>34</v>
      </c>
      <c r="G116" s="9">
        <f>G117</f>
        <v>0</v>
      </c>
      <c r="H116" s="9">
        <f t="shared" si="56"/>
        <v>0</v>
      </c>
      <c r="I116" s="9">
        <f t="shared" si="56"/>
        <v>0</v>
      </c>
    </row>
    <row r="117" spans="1:9" ht="32.25" customHeight="1">
      <c r="A117" s="10" t="s">
        <v>35</v>
      </c>
      <c r="B117" s="3" t="s">
        <v>19</v>
      </c>
      <c r="C117" s="3" t="s">
        <v>66</v>
      </c>
      <c r="D117" s="3" t="s">
        <v>50</v>
      </c>
      <c r="E117" s="3" t="s">
        <v>87</v>
      </c>
      <c r="F117" s="3" t="s">
        <v>36</v>
      </c>
      <c r="G117" s="17">
        <v>0</v>
      </c>
      <c r="H117" s="9">
        <v>0</v>
      </c>
      <c r="I117" s="9">
        <v>0</v>
      </c>
    </row>
    <row r="118" spans="1:9" ht="84" customHeight="1">
      <c r="A118" s="13" t="s">
        <v>128</v>
      </c>
      <c r="B118" s="3" t="s">
        <v>19</v>
      </c>
      <c r="C118" s="3" t="s">
        <v>66</v>
      </c>
      <c r="D118" s="3" t="s">
        <v>50</v>
      </c>
      <c r="E118" s="12" t="s">
        <v>129</v>
      </c>
      <c r="F118" s="16" t="s">
        <v>0</v>
      </c>
      <c r="G118" s="17">
        <f>G119</f>
        <v>0</v>
      </c>
      <c r="H118" s="17">
        <f t="shared" ref="H118:I119" si="57">H119</f>
        <v>0</v>
      </c>
      <c r="I118" s="17">
        <f t="shared" si="57"/>
        <v>0</v>
      </c>
    </row>
    <row r="119" spans="1:9" ht="70.5" customHeight="1">
      <c r="A119" s="13" t="s">
        <v>33</v>
      </c>
      <c r="B119" s="3" t="s">
        <v>19</v>
      </c>
      <c r="C119" s="3" t="s">
        <v>66</v>
      </c>
      <c r="D119" s="3" t="s">
        <v>50</v>
      </c>
      <c r="E119" s="12" t="s">
        <v>129</v>
      </c>
      <c r="F119" s="12" t="s">
        <v>34</v>
      </c>
      <c r="G119" s="17">
        <f>G120</f>
        <v>0</v>
      </c>
      <c r="H119" s="17">
        <f t="shared" si="57"/>
        <v>0</v>
      </c>
      <c r="I119" s="17">
        <f t="shared" si="57"/>
        <v>0</v>
      </c>
    </row>
    <row r="120" spans="1:9" ht="32.25" customHeight="1">
      <c r="A120" s="13" t="s">
        <v>35</v>
      </c>
      <c r="B120" s="3" t="s">
        <v>19</v>
      </c>
      <c r="C120" s="3" t="s">
        <v>66</v>
      </c>
      <c r="D120" s="3" t="s">
        <v>50</v>
      </c>
      <c r="E120" s="12" t="s">
        <v>129</v>
      </c>
      <c r="F120" s="12" t="s">
        <v>36</v>
      </c>
      <c r="G120" s="17">
        <v>0</v>
      </c>
      <c r="H120" s="17">
        <v>0</v>
      </c>
      <c r="I120" s="17">
        <v>0</v>
      </c>
    </row>
    <row r="121" spans="1:9" ht="48.95" customHeight="1">
      <c r="A121" s="10" t="s">
        <v>84</v>
      </c>
      <c r="B121" s="3" t="s">
        <v>19</v>
      </c>
      <c r="C121" s="3" t="s">
        <v>66</v>
      </c>
      <c r="D121" s="3" t="s">
        <v>50</v>
      </c>
      <c r="E121" s="3" t="s">
        <v>88</v>
      </c>
      <c r="F121" s="11" t="s">
        <v>0</v>
      </c>
      <c r="G121" s="9">
        <f>G122</f>
        <v>283600</v>
      </c>
      <c r="H121" s="9">
        <f t="shared" ref="H121:I121" si="58">H122</f>
        <v>0</v>
      </c>
      <c r="I121" s="9">
        <f t="shared" si="58"/>
        <v>0</v>
      </c>
    </row>
    <row r="122" spans="1:9" ht="42.75" customHeight="1">
      <c r="A122" s="10" t="s">
        <v>33</v>
      </c>
      <c r="B122" s="3" t="s">
        <v>19</v>
      </c>
      <c r="C122" s="3" t="s">
        <v>66</v>
      </c>
      <c r="D122" s="3" t="s">
        <v>50</v>
      </c>
      <c r="E122" s="3" t="s">
        <v>88</v>
      </c>
      <c r="F122" s="3" t="s">
        <v>34</v>
      </c>
      <c r="G122" s="9">
        <f>G123</f>
        <v>283600</v>
      </c>
      <c r="H122" s="9">
        <f t="shared" ref="H122:I122" si="59">H123</f>
        <v>0</v>
      </c>
      <c r="I122" s="9">
        <f t="shared" si="59"/>
        <v>0</v>
      </c>
    </row>
    <row r="123" spans="1:9" ht="48.95" customHeight="1">
      <c r="A123" s="10" t="s">
        <v>35</v>
      </c>
      <c r="B123" s="3" t="s">
        <v>19</v>
      </c>
      <c r="C123" s="3" t="s">
        <v>66</v>
      </c>
      <c r="D123" s="3" t="s">
        <v>50</v>
      </c>
      <c r="E123" s="3" t="s">
        <v>88</v>
      </c>
      <c r="F123" s="3" t="s">
        <v>36</v>
      </c>
      <c r="G123" s="9">
        <v>283600</v>
      </c>
      <c r="H123" s="9">
        <v>0</v>
      </c>
      <c r="I123" s="9">
        <v>0</v>
      </c>
    </row>
    <row r="124" spans="1:9" ht="48.95" customHeight="1">
      <c r="A124" s="10" t="s">
        <v>85</v>
      </c>
      <c r="B124" s="3" t="s">
        <v>19</v>
      </c>
      <c r="C124" s="3" t="s">
        <v>66</v>
      </c>
      <c r="D124" s="3" t="s">
        <v>50</v>
      </c>
      <c r="E124" s="3" t="s">
        <v>89</v>
      </c>
      <c r="F124" s="11" t="s">
        <v>0</v>
      </c>
      <c r="G124" s="9">
        <f>G125+G127</f>
        <v>-1426500.41</v>
      </c>
      <c r="H124" s="9">
        <f t="shared" ref="H124:I124" si="60">H125+H127</f>
        <v>0</v>
      </c>
      <c r="I124" s="9">
        <f t="shared" si="60"/>
        <v>0</v>
      </c>
    </row>
    <row r="125" spans="1:9" ht="31.5" customHeight="1">
      <c r="A125" s="10" t="s">
        <v>33</v>
      </c>
      <c r="B125" s="3" t="s">
        <v>19</v>
      </c>
      <c r="C125" s="3" t="s">
        <v>66</v>
      </c>
      <c r="D125" s="3" t="s">
        <v>50</v>
      </c>
      <c r="E125" s="3" t="s">
        <v>89</v>
      </c>
      <c r="F125" s="3" t="s">
        <v>34</v>
      </c>
      <c r="G125" s="9">
        <f>G126</f>
        <v>-1426500.41</v>
      </c>
      <c r="H125" s="9">
        <f t="shared" ref="H125:I125" si="61">H126</f>
        <v>0</v>
      </c>
      <c r="I125" s="9">
        <f t="shared" si="61"/>
        <v>0</v>
      </c>
    </row>
    <row r="126" spans="1:9" ht="64.5" customHeight="1">
      <c r="A126" s="10" t="s">
        <v>35</v>
      </c>
      <c r="B126" s="3" t="s">
        <v>19</v>
      </c>
      <c r="C126" s="3" t="s">
        <v>66</v>
      </c>
      <c r="D126" s="3" t="s">
        <v>50</v>
      </c>
      <c r="E126" s="3" t="s">
        <v>89</v>
      </c>
      <c r="F126" s="3" t="s">
        <v>36</v>
      </c>
      <c r="G126" s="9">
        <v>-1426500.41</v>
      </c>
      <c r="H126" s="9">
        <v>0</v>
      </c>
      <c r="I126" s="9">
        <v>0</v>
      </c>
    </row>
    <row r="127" spans="1:9" ht="48.95" customHeight="1">
      <c r="A127" s="10" t="s">
        <v>26</v>
      </c>
      <c r="B127" s="3" t="s">
        <v>19</v>
      </c>
      <c r="C127" s="3" t="s">
        <v>66</v>
      </c>
      <c r="D127" s="3" t="s">
        <v>50</v>
      </c>
      <c r="E127" s="3" t="s">
        <v>89</v>
      </c>
      <c r="F127" s="3" t="s">
        <v>27</v>
      </c>
      <c r="G127" s="9">
        <f>G128</f>
        <v>0</v>
      </c>
      <c r="H127" s="9">
        <f t="shared" ref="H127:I127" si="62">H128</f>
        <v>0</v>
      </c>
      <c r="I127" s="9">
        <f t="shared" si="62"/>
        <v>0</v>
      </c>
    </row>
    <row r="128" spans="1:9" ht="89.25" customHeight="1">
      <c r="A128" s="10" t="s">
        <v>61</v>
      </c>
      <c r="B128" s="3" t="s">
        <v>19</v>
      </c>
      <c r="C128" s="3" t="s">
        <v>66</v>
      </c>
      <c r="D128" s="3" t="s">
        <v>50</v>
      </c>
      <c r="E128" s="3" t="s">
        <v>89</v>
      </c>
      <c r="F128" s="3" t="s">
        <v>62</v>
      </c>
      <c r="G128" s="9">
        <v>0</v>
      </c>
      <c r="H128" s="9">
        <v>0</v>
      </c>
      <c r="I128" s="9">
        <v>0</v>
      </c>
    </row>
    <row r="129" spans="1:9" ht="48.95" customHeight="1">
      <c r="A129" s="10" t="s">
        <v>86</v>
      </c>
      <c r="B129" s="3" t="s">
        <v>19</v>
      </c>
      <c r="C129" s="3" t="s">
        <v>66</v>
      </c>
      <c r="D129" s="3" t="s">
        <v>50</v>
      </c>
      <c r="E129" s="3" t="s">
        <v>90</v>
      </c>
      <c r="F129" s="11" t="s">
        <v>0</v>
      </c>
      <c r="G129" s="9">
        <f>G130+G132</f>
        <v>1737856.55</v>
      </c>
      <c r="H129" s="9">
        <f t="shared" ref="H129:I129" si="63">H130+H132</f>
        <v>0</v>
      </c>
      <c r="I129" s="9">
        <f t="shared" si="63"/>
        <v>0</v>
      </c>
    </row>
    <row r="130" spans="1:9" ht="48.95" customHeight="1">
      <c r="A130" s="10" t="s">
        <v>33</v>
      </c>
      <c r="B130" s="3" t="s">
        <v>19</v>
      </c>
      <c r="C130" s="3" t="s">
        <v>66</v>
      </c>
      <c r="D130" s="3" t="s">
        <v>50</v>
      </c>
      <c r="E130" s="3" t="s">
        <v>90</v>
      </c>
      <c r="F130" s="3" t="s">
        <v>34</v>
      </c>
      <c r="G130" s="9">
        <f>G131</f>
        <v>1737856.55</v>
      </c>
      <c r="H130" s="9">
        <f t="shared" ref="H130:I130" si="64">H131</f>
        <v>0</v>
      </c>
      <c r="I130" s="9">
        <f t="shared" si="64"/>
        <v>0</v>
      </c>
    </row>
    <row r="131" spans="1:9" ht="55.5" customHeight="1">
      <c r="A131" s="10" t="s">
        <v>35</v>
      </c>
      <c r="B131" s="3" t="s">
        <v>19</v>
      </c>
      <c r="C131" s="3" t="s">
        <v>66</v>
      </c>
      <c r="D131" s="3" t="s">
        <v>50</v>
      </c>
      <c r="E131" s="3" t="s">
        <v>90</v>
      </c>
      <c r="F131" s="3" t="s">
        <v>36</v>
      </c>
      <c r="G131" s="17">
        <v>1737856.55</v>
      </c>
      <c r="H131" s="9">
        <v>0</v>
      </c>
      <c r="I131" s="9">
        <v>0</v>
      </c>
    </row>
    <row r="132" spans="1:9" ht="64.5" customHeight="1">
      <c r="A132" s="10" t="s">
        <v>26</v>
      </c>
      <c r="B132" s="3" t="s">
        <v>19</v>
      </c>
      <c r="C132" s="3" t="s">
        <v>66</v>
      </c>
      <c r="D132" s="3" t="s">
        <v>50</v>
      </c>
      <c r="E132" s="3" t="s">
        <v>90</v>
      </c>
      <c r="F132" s="3" t="s">
        <v>27</v>
      </c>
      <c r="G132" s="9">
        <f>G133</f>
        <v>0</v>
      </c>
      <c r="H132" s="9">
        <f t="shared" ref="H132:I132" si="65">H133</f>
        <v>0</v>
      </c>
      <c r="I132" s="9">
        <f t="shared" si="65"/>
        <v>0</v>
      </c>
    </row>
    <row r="133" spans="1:9" ht="48" customHeight="1">
      <c r="A133" s="10" t="s">
        <v>61</v>
      </c>
      <c r="B133" s="3" t="s">
        <v>19</v>
      </c>
      <c r="C133" s="3" t="s">
        <v>66</v>
      </c>
      <c r="D133" s="3" t="s">
        <v>50</v>
      </c>
      <c r="E133" s="3" t="s">
        <v>90</v>
      </c>
      <c r="F133" s="3" t="s">
        <v>62</v>
      </c>
      <c r="G133" s="9">
        <v>0</v>
      </c>
      <c r="H133" s="9">
        <v>0</v>
      </c>
      <c r="I133" s="9">
        <v>0</v>
      </c>
    </row>
    <row r="134" spans="1:9" ht="1.5" hidden="1" customHeight="1">
      <c r="A134" s="8" t="s">
        <v>91</v>
      </c>
      <c r="B134" s="3" t="s">
        <v>19</v>
      </c>
      <c r="C134" s="3" t="s">
        <v>66</v>
      </c>
      <c r="D134" s="3" t="s">
        <v>66</v>
      </c>
      <c r="E134" s="3" t="s">
        <v>0</v>
      </c>
      <c r="F134" s="3" t="s">
        <v>0</v>
      </c>
      <c r="G134" s="9">
        <f>G135</f>
        <v>0</v>
      </c>
      <c r="H134" s="9">
        <f t="shared" ref="H134:I134" si="66">H135</f>
        <v>0</v>
      </c>
      <c r="I134" s="9">
        <f t="shared" si="66"/>
        <v>0</v>
      </c>
    </row>
    <row r="135" spans="1:9" ht="87" hidden="1" customHeight="1">
      <c r="A135" s="10" t="s">
        <v>109</v>
      </c>
      <c r="B135" s="3" t="s">
        <v>19</v>
      </c>
      <c r="C135" s="3" t="s">
        <v>66</v>
      </c>
      <c r="D135" s="3" t="s">
        <v>66</v>
      </c>
      <c r="E135" s="3" t="s">
        <v>92</v>
      </c>
      <c r="F135" s="11" t="s">
        <v>0</v>
      </c>
      <c r="G135" s="9">
        <f>G136</f>
        <v>0</v>
      </c>
      <c r="H135" s="9">
        <f t="shared" ref="H135:I135" si="67">H136</f>
        <v>0</v>
      </c>
      <c r="I135" s="9">
        <f t="shared" si="67"/>
        <v>0</v>
      </c>
    </row>
    <row r="136" spans="1:9" ht="71.25" hidden="1" customHeight="1">
      <c r="A136" s="10" t="s">
        <v>70</v>
      </c>
      <c r="B136" s="3" t="s">
        <v>19</v>
      </c>
      <c r="C136" s="3" t="s">
        <v>66</v>
      </c>
      <c r="D136" s="3" t="s">
        <v>66</v>
      </c>
      <c r="E136" s="3" t="s">
        <v>92</v>
      </c>
      <c r="F136" s="3" t="s">
        <v>71</v>
      </c>
      <c r="G136" s="9">
        <f>G137</f>
        <v>0</v>
      </c>
      <c r="H136" s="9">
        <f t="shared" ref="H136:I136" si="68">H137</f>
        <v>0</v>
      </c>
      <c r="I136" s="9">
        <f t="shared" si="68"/>
        <v>0</v>
      </c>
    </row>
    <row r="137" spans="1:9" ht="48.75" hidden="1" customHeight="1">
      <c r="A137" s="10" t="s">
        <v>72</v>
      </c>
      <c r="B137" s="3" t="s">
        <v>19</v>
      </c>
      <c r="C137" s="3" t="s">
        <v>66</v>
      </c>
      <c r="D137" s="3" t="s">
        <v>66</v>
      </c>
      <c r="E137" s="3" t="s">
        <v>92</v>
      </c>
      <c r="F137" s="3" t="s">
        <v>73</v>
      </c>
      <c r="G137" s="9">
        <v>0</v>
      </c>
      <c r="H137" s="9">
        <v>0</v>
      </c>
      <c r="I137" s="9">
        <v>0</v>
      </c>
    </row>
    <row r="138" spans="1:9" ht="42.75" customHeight="1">
      <c r="A138" s="8" t="s">
        <v>93</v>
      </c>
      <c r="B138" s="3" t="s">
        <v>19</v>
      </c>
      <c r="C138" s="3" t="s">
        <v>94</v>
      </c>
      <c r="D138" s="3" t="s">
        <v>0</v>
      </c>
      <c r="E138" s="3" t="s">
        <v>0</v>
      </c>
      <c r="F138" s="3" t="s">
        <v>0</v>
      </c>
      <c r="G138" s="9">
        <f>G139</f>
        <v>1159218.5</v>
      </c>
      <c r="H138" s="9">
        <f t="shared" ref="H138:I138" si="69">H139</f>
        <v>0</v>
      </c>
      <c r="I138" s="9">
        <f t="shared" si="69"/>
        <v>0</v>
      </c>
    </row>
    <row r="139" spans="1:9" ht="50.25" customHeight="1">
      <c r="A139" s="8" t="s">
        <v>95</v>
      </c>
      <c r="B139" s="3" t="s">
        <v>19</v>
      </c>
      <c r="C139" s="3" t="s">
        <v>94</v>
      </c>
      <c r="D139" s="3" t="s">
        <v>21</v>
      </c>
      <c r="E139" s="3" t="s">
        <v>0</v>
      </c>
      <c r="F139" s="3" t="s">
        <v>0</v>
      </c>
      <c r="G139" s="9">
        <f>G143+G146+G151+G154+G140</f>
        <v>1159218.5</v>
      </c>
      <c r="H139" s="9">
        <f t="shared" ref="H139:I139" si="70">H143+H146+H151+H154+H140</f>
        <v>0</v>
      </c>
      <c r="I139" s="9">
        <f t="shared" si="70"/>
        <v>0</v>
      </c>
    </row>
    <row r="140" spans="1:9" ht="50.25" customHeight="1">
      <c r="A140" s="10" t="s">
        <v>116</v>
      </c>
      <c r="B140" s="3" t="s">
        <v>19</v>
      </c>
      <c r="C140" s="3" t="s">
        <v>94</v>
      </c>
      <c r="D140" s="3" t="s">
        <v>21</v>
      </c>
      <c r="E140" s="15" t="s">
        <v>130</v>
      </c>
      <c r="F140" s="3"/>
      <c r="G140" s="9">
        <f>G141</f>
        <v>0</v>
      </c>
      <c r="H140" s="9">
        <f t="shared" ref="H140:I141" si="71">H141</f>
        <v>0</v>
      </c>
      <c r="I140" s="9">
        <f t="shared" si="71"/>
        <v>0</v>
      </c>
    </row>
    <row r="141" spans="1:9" ht="50.25" customHeight="1">
      <c r="A141" s="10" t="s">
        <v>70</v>
      </c>
      <c r="B141" s="3" t="s">
        <v>19</v>
      </c>
      <c r="C141" s="3" t="s">
        <v>94</v>
      </c>
      <c r="D141" s="3" t="s">
        <v>21</v>
      </c>
      <c r="E141" s="15" t="s">
        <v>130</v>
      </c>
      <c r="F141" s="3">
        <v>400</v>
      </c>
      <c r="G141" s="9">
        <f>G142</f>
        <v>0</v>
      </c>
      <c r="H141" s="9">
        <f t="shared" si="71"/>
        <v>0</v>
      </c>
      <c r="I141" s="9">
        <f t="shared" si="71"/>
        <v>0</v>
      </c>
    </row>
    <row r="142" spans="1:9" ht="50.25" customHeight="1">
      <c r="A142" s="10" t="s">
        <v>72</v>
      </c>
      <c r="B142" s="3" t="s">
        <v>19</v>
      </c>
      <c r="C142" s="3" t="s">
        <v>94</v>
      </c>
      <c r="D142" s="3" t="s">
        <v>21</v>
      </c>
      <c r="E142" s="15" t="s">
        <v>130</v>
      </c>
      <c r="F142" s="3">
        <v>410</v>
      </c>
      <c r="G142" s="9">
        <v>0</v>
      </c>
      <c r="H142" s="9">
        <v>0</v>
      </c>
      <c r="I142" s="9">
        <v>0</v>
      </c>
    </row>
    <row r="143" spans="1:9" ht="48.95" customHeight="1">
      <c r="A143" s="10" t="s">
        <v>96</v>
      </c>
      <c r="B143" s="3" t="s">
        <v>19</v>
      </c>
      <c r="C143" s="3" t="s">
        <v>94</v>
      </c>
      <c r="D143" s="3" t="s">
        <v>21</v>
      </c>
      <c r="E143" s="3" t="s">
        <v>100</v>
      </c>
      <c r="F143" s="11" t="s">
        <v>0</v>
      </c>
      <c r="G143" s="9">
        <f>G144</f>
        <v>0</v>
      </c>
      <c r="H143" s="9">
        <f t="shared" ref="H143:I143" si="72">H144</f>
        <v>0</v>
      </c>
      <c r="I143" s="9">
        <f t="shared" si="72"/>
        <v>0</v>
      </c>
    </row>
    <row r="144" spans="1:9" ht="48.95" customHeight="1">
      <c r="A144" s="10" t="s">
        <v>33</v>
      </c>
      <c r="B144" s="3" t="s">
        <v>19</v>
      </c>
      <c r="C144" s="3" t="s">
        <v>94</v>
      </c>
      <c r="D144" s="3" t="s">
        <v>21</v>
      </c>
      <c r="E144" s="3" t="s">
        <v>100</v>
      </c>
      <c r="F144" s="3" t="s">
        <v>34</v>
      </c>
      <c r="G144" s="9">
        <f>G145</f>
        <v>0</v>
      </c>
      <c r="H144" s="9">
        <f t="shared" ref="H144:I144" si="73">H145</f>
        <v>0</v>
      </c>
      <c r="I144" s="9">
        <f t="shared" si="73"/>
        <v>0</v>
      </c>
    </row>
    <row r="145" spans="1:9" ht="64.5" customHeight="1">
      <c r="A145" s="10" t="s">
        <v>35</v>
      </c>
      <c r="B145" s="3" t="s">
        <v>19</v>
      </c>
      <c r="C145" s="3" t="s">
        <v>94</v>
      </c>
      <c r="D145" s="3" t="s">
        <v>21</v>
      </c>
      <c r="E145" s="3" t="s">
        <v>100</v>
      </c>
      <c r="F145" s="3" t="s">
        <v>36</v>
      </c>
      <c r="G145" s="9">
        <v>0</v>
      </c>
      <c r="H145" s="9">
        <v>0</v>
      </c>
      <c r="I145" s="9">
        <v>0</v>
      </c>
    </row>
    <row r="146" spans="1:9" ht="48.95" customHeight="1">
      <c r="A146" s="10" t="s">
        <v>97</v>
      </c>
      <c r="B146" s="3" t="s">
        <v>19</v>
      </c>
      <c r="C146" s="3" t="s">
        <v>94</v>
      </c>
      <c r="D146" s="3" t="s">
        <v>21</v>
      </c>
      <c r="E146" s="3" t="s">
        <v>101</v>
      </c>
      <c r="F146" s="11" t="s">
        <v>0</v>
      </c>
      <c r="G146" s="9">
        <f>G147+G149</f>
        <v>0</v>
      </c>
      <c r="H146" s="9">
        <f t="shared" ref="H146:I146" si="74">H147+H149</f>
        <v>0</v>
      </c>
      <c r="I146" s="9">
        <f t="shared" si="74"/>
        <v>0</v>
      </c>
    </row>
    <row r="147" spans="1:9" ht="58.5" customHeight="1">
      <c r="A147" s="10" t="s">
        <v>33</v>
      </c>
      <c r="B147" s="3" t="s">
        <v>19</v>
      </c>
      <c r="C147" s="3" t="s">
        <v>94</v>
      </c>
      <c r="D147" s="3" t="s">
        <v>21</v>
      </c>
      <c r="E147" s="3" t="s">
        <v>101</v>
      </c>
      <c r="F147" s="3" t="s">
        <v>34</v>
      </c>
      <c r="G147" s="9">
        <f>G148</f>
        <v>0</v>
      </c>
      <c r="H147" s="9">
        <f t="shared" ref="H147:I147" si="75">H148</f>
        <v>0</v>
      </c>
      <c r="I147" s="9">
        <f t="shared" si="75"/>
        <v>0</v>
      </c>
    </row>
    <row r="148" spans="1:9" ht="112.35" customHeight="1">
      <c r="A148" s="10" t="s">
        <v>35</v>
      </c>
      <c r="B148" s="3" t="s">
        <v>19</v>
      </c>
      <c r="C148" s="3" t="s">
        <v>94</v>
      </c>
      <c r="D148" s="3" t="s">
        <v>21</v>
      </c>
      <c r="E148" s="3" t="s">
        <v>101</v>
      </c>
      <c r="F148" s="3" t="s">
        <v>36</v>
      </c>
      <c r="G148" s="9">
        <v>0</v>
      </c>
      <c r="H148" s="9">
        <v>0</v>
      </c>
      <c r="I148" s="9">
        <v>0</v>
      </c>
    </row>
    <row r="149" spans="1:9" ht="112.35" customHeight="1">
      <c r="A149" s="10" t="s">
        <v>26</v>
      </c>
      <c r="B149" s="3" t="s">
        <v>19</v>
      </c>
      <c r="C149" s="3" t="s">
        <v>94</v>
      </c>
      <c r="D149" s="3" t="s">
        <v>21</v>
      </c>
      <c r="E149" s="3" t="s">
        <v>101</v>
      </c>
      <c r="F149" s="3">
        <v>800</v>
      </c>
      <c r="G149" s="9">
        <f>G150</f>
        <v>0</v>
      </c>
      <c r="H149" s="9">
        <f t="shared" ref="H149:I149" si="76">H150</f>
        <v>0</v>
      </c>
      <c r="I149" s="9">
        <f t="shared" si="76"/>
        <v>0</v>
      </c>
    </row>
    <row r="150" spans="1:9" ht="112.35" customHeight="1">
      <c r="A150" s="10" t="s">
        <v>113</v>
      </c>
      <c r="B150" s="3" t="s">
        <v>19</v>
      </c>
      <c r="C150" s="3" t="s">
        <v>94</v>
      </c>
      <c r="D150" s="3" t="s">
        <v>21</v>
      </c>
      <c r="E150" s="3" t="s">
        <v>101</v>
      </c>
      <c r="F150" s="3">
        <v>830</v>
      </c>
      <c r="G150" s="9">
        <v>0</v>
      </c>
      <c r="H150" s="9">
        <v>0</v>
      </c>
      <c r="I150" s="9">
        <v>0</v>
      </c>
    </row>
    <row r="151" spans="1:9" ht="151.5" customHeight="1">
      <c r="A151" s="10" t="s">
        <v>98</v>
      </c>
      <c r="B151" s="3" t="s">
        <v>19</v>
      </c>
      <c r="C151" s="3" t="s">
        <v>94</v>
      </c>
      <c r="D151" s="3" t="s">
        <v>21</v>
      </c>
      <c r="E151" s="3" t="s">
        <v>102</v>
      </c>
      <c r="F151" s="11" t="s">
        <v>0</v>
      </c>
      <c r="G151" s="9">
        <f>G152</f>
        <v>1156000</v>
      </c>
      <c r="H151" s="9">
        <f t="shared" ref="H151:I151" si="77">H152</f>
        <v>0</v>
      </c>
      <c r="I151" s="9">
        <f t="shared" si="77"/>
        <v>0</v>
      </c>
    </row>
    <row r="152" spans="1:9" ht="41.25" customHeight="1">
      <c r="A152" s="10" t="s">
        <v>51</v>
      </c>
      <c r="B152" s="3" t="s">
        <v>19</v>
      </c>
      <c r="C152" s="3" t="s">
        <v>94</v>
      </c>
      <c r="D152" s="3" t="s">
        <v>21</v>
      </c>
      <c r="E152" s="3" t="s">
        <v>102</v>
      </c>
      <c r="F152" s="3" t="s">
        <v>52</v>
      </c>
      <c r="G152" s="9">
        <f>G153</f>
        <v>1156000</v>
      </c>
      <c r="H152" s="9">
        <f t="shared" ref="H152" si="78">H153</f>
        <v>0</v>
      </c>
      <c r="I152" s="9">
        <f t="shared" ref="I152" si="79">I153</f>
        <v>0</v>
      </c>
    </row>
    <row r="153" spans="1:9" ht="32.25" customHeight="1">
      <c r="A153" s="10" t="s">
        <v>53</v>
      </c>
      <c r="B153" s="3" t="s">
        <v>19</v>
      </c>
      <c r="C153" s="3" t="s">
        <v>94</v>
      </c>
      <c r="D153" s="3" t="s">
        <v>21</v>
      </c>
      <c r="E153" s="3" t="s">
        <v>102</v>
      </c>
      <c r="F153" s="3" t="s">
        <v>54</v>
      </c>
      <c r="G153" s="9">
        <v>1156000</v>
      </c>
      <c r="H153" s="9">
        <v>0</v>
      </c>
      <c r="I153" s="9">
        <v>0</v>
      </c>
    </row>
    <row r="154" spans="1:9" ht="162" customHeight="1">
      <c r="A154" s="10" t="s">
        <v>99</v>
      </c>
      <c r="B154" s="3" t="s">
        <v>19</v>
      </c>
      <c r="C154" s="3" t="s">
        <v>94</v>
      </c>
      <c r="D154" s="3" t="s">
        <v>21</v>
      </c>
      <c r="E154" s="3" t="s">
        <v>103</v>
      </c>
      <c r="F154" s="11" t="s">
        <v>0</v>
      </c>
      <c r="G154" s="9">
        <f>G155</f>
        <v>3218.5</v>
      </c>
      <c r="H154" s="9">
        <f t="shared" ref="H154:I154" si="80">H155</f>
        <v>0</v>
      </c>
      <c r="I154" s="9">
        <f t="shared" si="80"/>
        <v>0</v>
      </c>
    </row>
    <row r="155" spans="1:9" ht="39" customHeight="1">
      <c r="A155" s="10" t="s">
        <v>51</v>
      </c>
      <c r="B155" s="3" t="s">
        <v>19</v>
      </c>
      <c r="C155" s="3" t="s">
        <v>94</v>
      </c>
      <c r="D155" s="3" t="s">
        <v>21</v>
      </c>
      <c r="E155" s="3" t="s">
        <v>103</v>
      </c>
      <c r="F155" s="3" t="s">
        <v>52</v>
      </c>
      <c r="G155" s="9">
        <f>G156</f>
        <v>3218.5</v>
      </c>
      <c r="H155" s="9">
        <f t="shared" ref="H155:I155" si="81">H156</f>
        <v>0</v>
      </c>
      <c r="I155" s="9">
        <f t="shared" si="81"/>
        <v>0</v>
      </c>
    </row>
    <row r="156" spans="1:9" ht="32.25" customHeight="1">
      <c r="A156" s="10" t="s">
        <v>53</v>
      </c>
      <c r="B156" s="3" t="s">
        <v>19</v>
      </c>
      <c r="C156" s="3" t="s">
        <v>94</v>
      </c>
      <c r="D156" s="3" t="s">
        <v>21</v>
      </c>
      <c r="E156" s="3" t="s">
        <v>103</v>
      </c>
      <c r="F156" s="3" t="s">
        <v>54</v>
      </c>
      <c r="G156" s="9">
        <v>3218.5</v>
      </c>
      <c r="H156" s="9">
        <v>0</v>
      </c>
      <c r="I156" s="9">
        <v>0</v>
      </c>
    </row>
    <row r="157" spans="1:9" ht="48.95" customHeight="1">
      <c r="A157" s="23" t="s">
        <v>104</v>
      </c>
      <c r="B157" s="23"/>
      <c r="C157" s="23"/>
      <c r="D157" s="23"/>
      <c r="E157" s="23"/>
      <c r="F157" s="23"/>
      <c r="G157" s="7">
        <f>G6</f>
        <v>4806526.3800000008</v>
      </c>
      <c r="H157" s="7">
        <f t="shared" ref="H157:I157" si="82">H6</f>
        <v>0</v>
      </c>
      <c r="I157" s="7">
        <f t="shared" si="82"/>
        <v>0</v>
      </c>
    </row>
    <row r="158" spans="1:9" ht="48.95" customHeight="1"/>
    <row r="159" spans="1:9" ht="48.95" customHeight="1"/>
    <row r="160" spans="1:9" ht="15" customHeight="1"/>
    <row r="161" ht="15" customHeight="1"/>
    <row r="162" ht="80.099999999999994" customHeight="1"/>
    <row r="163" ht="15" customHeight="1"/>
    <row r="164" ht="48.95" customHeight="1"/>
    <row r="165" ht="48.95" customHeight="1"/>
    <row r="166" ht="64.5" customHeight="1"/>
    <row r="167" ht="48.95" customHeight="1"/>
    <row r="168" ht="15" customHeight="1"/>
    <row r="169" ht="112.35" customHeight="1"/>
    <row r="170" ht="48.95" customHeight="1"/>
    <row r="171" ht="15" customHeight="1"/>
    <row r="172" ht="32.25" customHeight="1"/>
    <row r="173" ht="48.95" customHeight="1"/>
    <row r="174" ht="15" customHeight="1"/>
    <row r="175" ht="32.25" customHeight="1"/>
    <row r="176" ht="48.95" customHeight="1"/>
    <row r="177" ht="48.95" customHeight="1"/>
    <row r="178" ht="48.95" customHeight="1"/>
    <row r="179" ht="15" customHeight="1"/>
    <row r="180" ht="15" customHeight="1"/>
    <row r="181" ht="80.099999999999994" customHeight="1"/>
    <row r="182" ht="15" customHeight="1"/>
    <row r="183" ht="32.25" customHeight="1"/>
    <row r="184" ht="48.95" customHeight="1"/>
    <row r="185" ht="48.95" customHeight="1"/>
    <row r="186" ht="32.25" customHeight="1"/>
    <row r="187" ht="48.95" customHeight="1"/>
    <row r="188" ht="48.95" customHeight="1"/>
    <row r="189" ht="15" customHeight="1"/>
    <row r="190" ht="80.099999999999994" customHeight="1"/>
    <row r="191" ht="15" customHeight="1"/>
    <row r="192" ht="48.95" customHeight="1"/>
    <row r="193" ht="48.95" customHeight="1"/>
    <row r="194" ht="15" customHeight="1"/>
    <row r="195" ht="80.099999999999994" customHeight="1"/>
    <row r="196" ht="32.25" customHeight="1"/>
    <row r="197" ht="48.95" customHeight="1"/>
    <row r="198" ht="48.95" customHeight="1"/>
    <row r="199" ht="15" customHeight="1"/>
    <row r="200" ht="48.95" customHeight="1"/>
    <row r="201" ht="48.95" customHeight="1"/>
    <row r="202" ht="32.25" customHeight="1"/>
    <row r="203" ht="48.95" customHeight="1"/>
    <row r="204" ht="48.95" customHeight="1"/>
    <row r="205" ht="32.25" customHeight="1"/>
    <row r="206" ht="48.95" customHeight="1"/>
    <row r="207" ht="48.95" customHeight="1"/>
    <row r="208" ht="32.25" customHeight="1"/>
    <row r="209" ht="48.95" customHeight="1"/>
    <row r="210" ht="48.95" customHeight="1"/>
    <row r="211" ht="15" customHeight="1"/>
    <row r="212" ht="80.099999999999994" customHeight="1"/>
    <row r="213" ht="15" customHeight="1"/>
    <row r="214" ht="48.95" customHeight="1"/>
    <row r="215" ht="48.95" customHeight="1"/>
    <row r="216" ht="15" customHeight="1"/>
    <row r="217" ht="80.099999999999994" customHeight="1"/>
    <row r="218" ht="32.25" customHeight="1"/>
    <row r="219" ht="48.95" customHeight="1"/>
    <row r="220" ht="48.95" customHeight="1"/>
    <row r="221" ht="15" customHeight="1"/>
    <row r="222" ht="48.95" customHeight="1"/>
    <row r="223" ht="48.95" customHeight="1"/>
    <row r="224" ht="32.25" customHeight="1"/>
    <row r="225" ht="15" customHeight="1"/>
    <row r="226" ht="48.95" customHeight="1"/>
    <row r="227" ht="15" customHeight="1"/>
    <row r="228" ht="15" customHeight="1"/>
    <row r="229" ht="48.95" customHeight="1"/>
    <row r="230" ht="15" customHeight="1"/>
    <row r="231" ht="48.95" customHeight="1"/>
    <row r="232" ht="48.95" customHeight="1"/>
    <row r="233" ht="48.95" customHeight="1"/>
    <row r="234" ht="15" customHeight="1"/>
    <row r="235" ht="15" customHeight="1"/>
    <row r="236" ht="15" customHeight="1"/>
    <row r="237" ht="48.95" customHeight="1"/>
    <row r="238" ht="48.95" customHeight="1"/>
    <row r="239" ht="32.25" customHeight="1"/>
    <row r="240" ht="48.95" customHeight="1"/>
    <row r="241" ht="48.95" customHeight="1"/>
    <row r="242" ht="127.9" customHeight="1"/>
    <row r="243" ht="15" customHeight="1"/>
    <row r="244" ht="15" customHeight="1"/>
    <row r="245" ht="159.94999999999999" customHeight="1"/>
    <row r="246" ht="15" customHeight="1"/>
    <row r="247" ht="15" customHeight="1"/>
    <row r="248" ht="15" customHeight="1"/>
    <row r="249" ht="48.95" customHeight="1"/>
    <row r="250" ht="48.95" customHeight="1"/>
    <row r="251" ht="32.25" customHeight="1"/>
    <row r="252" ht="48.95" customHeight="1"/>
    <row r="253" ht="48.95" customHeight="1"/>
    <row r="254" ht="127.9" customHeight="1"/>
    <row r="255" ht="15" customHeight="1"/>
    <row r="256" ht="15" customHeight="1"/>
    <row r="257" ht="159.94999999999999" customHeight="1"/>
    <row r="258" ht="15" customHeight="1"/>
    <row r="259" ht="15" customHeight="1"/>
    <row r="260" ht="15" customHeight="1"/>
  </sheetData>
  <mergeCells count="4">
    <mergeCell ref="G1:I1"/>
    <mergeCell ref="A2:I2"/>
    <mergeCell ref="A3:I3"/>
    <mergeCell ref="A157:F157"/>
  </mergeCells>
  <pageMargins left="0.39370078740157483" right="0.19685039370078741" top="0.55118110236220474" bottom="0.51181102362204722" header="0.31496062992125984" footer="0.31496062992125984"/>
  <pageSetup paperSize="9" scale="75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2024-10-31T11:32:07Z</dcterms:modified>
</cp:coreProperties>
</file>