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Table1" sheetId="1" r:id="rId1"/>
  </sheets>
  <calcPr calcId="125725" refMode="R1C1"/>
</workbook>
</file>

<file path=xl/calcChain.xml><?xml version="1.0" encoding="utf-8"?>
<calcChain xmlns="http://schemas.openxmlformats.org/spreadsheetml/2006/main">
  <c r="F58" i="1"/>
  <c r="F6"/>
  <c r="G13"/>
  <c r="H13"/>
  <c r="H12" s="1"/>
  <c r="H11" s="1"/>
  <c r="G12"/>
  <c r="G11"/>
  <c r="F11"/>
  <c r="F12"/>
  <c r="F13"/>
  <c r="G80"/>
  <c r="H80"/>
  <c r="G82"/>
  <c r="H82"/>
  <c r="I82"/>
  <c r="G81"/>
  <c r="H81"/>
  <c r="F82"/>
  <c r="F81" s="1"/>
  <c r="F112"/>
  <c r="F24"/>
  <c r="G7"/>
  <c r="H7"/>
  <c r="I7"/>
  <c r="G8"/>
  <c r="H8"/>
  <c r="I8"/>
  <c r="G9"/>
  <c r="H9"/>
  <c r="F9"/>
  <c r="F8" s="1"/>
  <c r="F7" s="1"/>
  <c r="H109" l="1"/>
  <c r="G109"/>
  <c r="F109"/>
  <c r="H108"/>
  <c r="G108"/>
  <c r="F108"/>
  <c r="H93"/>
  <c r="G93"/>
  <c r="F93"/>
  <c r="F92" s="1"/>
  <c r="H92"/>
  <c r="G92"/>
  <c r="H85"/>
  <c r="G85"/>
  <c r="F85"/>
  <c r="H84"/>
  <c r="G84"/>
  <c r="F84"/>
  <c r="H72"/>
  <c r="G72"/>
  <c r="F72"/>
  <c r="F71" s="1"/>
  <c r="H71"/>
  <c r="G71"/>
  <c r="H66"/>
  <c r="G66"/>
  <c r="F66"/>
  <c r="H65"/>
  <c r="G65"/>
  <c r="F65"/>
  <c r="H63"/>
  <c r="G63"/>
  <c r="F63"/>
  <c r="F62" s="1"/>
  <c r="H62"/>
  <c r="G62"/>
  <c r="H60"/>
  <c r="G60"/>
  <c r="F60"/>
  <c r="F59" s="1"/>
  <c r="H59"/>
  <c r="G59"/>
  <c r="F69"/>
  <c r="F68" s="1"/>
  <c r="G69"/>
  <c r="G68" s="1"/>
  <c r="G58" s="1"/>
  <c r="H69"/>
  <c r="H68" s="1"/>
  <c r="H74"/>
  <c r="F75"/>
  <c r="F74" s="1"/>
  <c r="G75"/>
  <c r="G74" s="1"/>
  <c r="H75"/>
  <c r="F78"/>
  <c r="F77" s="1"/>
  <c r="G78"/>
  <c r="G77" s="1"/>
  <c r="H78"/>
  <c r="H77" s="1"/>
  <c r="H45"/>
  <c r="G45"/>
  <c r="F45"/>
  <c r="H58" l="1"/>
  <c r="H145" l="1"/>
  <c r="G145"/>
  <c r="F145"/>
  <c r="H144"/>
  <c r="G144"/>
  <c r="F144"/>
  <c r="H142"/>
  <c r="G142"/>
  <c r="F142"/>
  <c r="H141"/>
  <c r="G141"/>
  <c r="F141"/>
  <c r="H139"/>
  <c r="G139"/>
  <c r="F139"/>
  <c r="H137"/>
  <c r="G137"/>
  <c r="F137"/>
  <c r="H136"/>
  <c r="G136"/>
  <c r="F136"/>
  <c r="H134"/>
  <c r="G134"/>
  <c r="F134"/>
  <c r="H133"/>
  <c r="G133"/>
  <c r="F133"/>
  <c r="H131"/>
  <c r="G131"/>
  <c r="F131"/>
  <c r="H130"/>
  <c r="G130"/>
  <c r="F130"/>
  <c r="H129"/>
  <c r="H128" s="1"/>
  <c r="G129"/>
  <c r="G128" s="1"/>
  <c r="H126"/>
  <c r="G126"/>
  <c r="F126"/>
  <c r="H125"/>
  <c r="G125"/>
  <c r="F125"/>
  <c r="H124"/>
  <c r="G124"/>
  <c r="F124"/>
  <c r="H122"/>
  <c r="G122"/>
  <c r="F122"/>
  <c r="H120"/>
  <c r="G120"/>
  <c r="F120"/>
  <c r="H119"/>
  <c r="G119"/>
  <c r="H117"/>
  <c r="G117"/>
  <c r="F117"/>
  <c r="H115"/>
  <c r="G115"/>
  <c r="F115"/>
  <c r="H114"/>
  <c r="G114"/>
  <c r="H112"/>
  <c r="H111" s="1"/>
  <c r="G112"/>
  <c r="G111" s="1"/>
  <c r="F111"/>
  <c r="H106"/>
  <c r="H105" s="1"/>
  <c r="G106"/>
  <c r="G105" s="1"/>
  <c r="F106"/>
  <c r="F105" s="1"/>
  <c r="H101"/>
  <c r="G101"/>
  <c r="F101"/>
  <c r="H99"/>
  <c r="G99"/>
  <c r="F99"/>
  <c r="H97"/>
  <c r="G97"/>
  <c r="F97"/>
  <c r="H96"/>
  <c r="G96"/>
  <c r="H91"/>
  <c r="G91"/>
  <c r="F91"/>
  <c r="H90"/>
  <c r="G90"/>
  <c r="F90"/>
  <c r="H88"/>
  <c r="G88"/>
  <c r="F88"/>
  <c r="H87"/>
  <c r="G87"/>
  <c r="F87"/>
  <c r="H54"/>
  <c r="G54"/>
  <c r="F54"/>
  <c r="H52"/>
  <c r="G52"/>
  <c r="F52"/>
  <c r="H51"/>
  <c r="G51"/>
  <c r="H49"/>
  <c r="G49"/>
  <c r="G48" s="1"/>
  <c r="F49"/>
  <c r="F48" s="1"/>
  <c r="H48"/>
  <c r="H44" s="1"/>
  <c r="H41"/>
  <c r="G41"/>
  <c r="F41"/>
  <c r="H40"/>
  <c r="G40"/>
  <c r="G39" s="1"/>
  <c r="G38" s="1"/>
  <c r="F40"/>
  <c r="H39"/>
  <c r="H38" s="1"/>
  <c r="F39"/>
  <c r="F38" s="1"/>
  <c r="H36"/>
  <c r="H35" s="1"/>
  <c r="G36"/>
  <c r="G35" s="1"/>
  <c r="F36"/>
  <c r="F35" s="1"/>
  <c r="H33"/>
  <c r="H32" s="1"/>
  <c r="G33"/>
  <c r="G32" s="1"/>
  <c r="F33"/>
  <c r="F32" s="1"/>
  <c r="H30"/>
  <c r="G30"/>
  <c r="F30"/>
  <c r="H29"/>
  <c r="G29"/>
  <c r="F29"/>
  <c r="H27"/>
  <c r="H26" s="1"/>
  <c r="G27"/>
  <c r="F27"/>
  <c r="F26" s="1"/>
  <c r="G26"/>
  <c r="H24"/>
  <c r="G24"/>
  <c r="H23"/>
  <c r="G23"/>
  <c r="F23"/>
  <c r="H21"/>
  <c r="G21"/>
  <c r="F21"/>
  <c r="F20" s="1"/>
  <c r="H20"/>
  <c r="G20"/>
  <c r="H17"/>
  <c r="G17"/>
  <c r="G16" s="1"/>
  <c r="G15" s="1"/>
  <c r="F17"/>
  <c r="H16"/>
  <c r="F16"/>
  <c r="F15" s="1"/>
  <c r="H15"/>
  <c r="F51" l="1"/>
  <c r="F47"/>
  <c r="F43" s="1"/>
  <c r="F114"/>
  <c r="F119"/>
  <c r="H104"/>
  <c r="G104"/>
  <c r="G19"/>
  <c r="G6" s="1"/>
  <c r="H19"/>
  <c r="H6" s="1"/>
  <c r="F129"/>
  <c r="F128" s="1"/>
  <c r="H47"/>
  <c r="H43" s="1"/>
  <c r="G57"/>
  <c r="G44"/>
  <c r="G47"/>
  <c r="G43" s="1"/>
  <c r="F96"/>
  <c r="F80" s="1"/>
  <c r="F19"/>
  <c r="F104" l="1"/>
  <c r="F57" s="1"/>
  <c r="F147" s="1"/>
  <c r="H57"/>
  <c r="G147"/>
  <c r="H147"/>
</calcChain>
</file>

<file path=xl/sharedStrings.xml><?xml version="1.0" encoding="utf-8"?>
<sst xmlns="http://schemas.openxmlformats.org/spreadsheetml/2006/main" count="697" uniqueCount="141">
  <si>
    <t/>
  </si>
  <si>
    <t>рублей</t>
  </si>
  <si>
    <t>Наименование</t>
  </si>
  <si>
    <t>Рз</t>
  </si>
  <si>
    <t>Пр</t>
  </si>
  <si>
    <t>ЦСР</t>
  </si>
  <si>
    <t>ВР</t>
  </si>
  <si>
    <t>2024 год</t>
  </si>
  <si>
    <t>1</t>
  </si>
  <si>
    <t>2</t>
  </si>
  <si>
    <t>3</t>
  </si>
  <si>
    <t>4</t>
  </si>
  <si>
    <t>5</t>
  </si>
  <si>
    <t>6</t>
  </si>
  <si>
    <t>7</t>
  </si>
  <si>
    <t>8</t>
  </si>
  <si>
    <t>Общегосударственные вопросы</t>
  </si>
  <si>
    <t>01</t>
  </si>
  <si>
    <t>Резервные фонды</t>
  </si>
  <si>
    <t>11</t>
  </si>
  <si>
    <t>Резервные фонды местных администраций</t>
  </si>
  <si>
    <t>70 0 00 83030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</si>
  <si>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</si>
  <si>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</si>
  <si>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</si>
  <si>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</si>
  <si>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</si>
  <si>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13</t>
  </si>
  <si>
    <t>Руководство и управление в сфере установленных функций органов местного самоуправления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</si>
  <si>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</si>
  <si>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</si>
  <si>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</si>
  <si>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</si>
  <si>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Опубликование нормативных правовых актов муниципальных образований и иной официальной информации</t>
  </si>
  <si>
    <t>Членские взносы некоммерческим организациям</t>
  </si>
  <si>
    <t>Уплата налогов, сборов и иных платежей</t>
  </si>
  <si>
    <t>850</t>
  </si>
  <si>
    <t>01 4 11 80040</t>
  </si>
  <si>
    <t>01 4 11 80100</t>
  </si>
  <si>
    <t>01 4 11 81410</t>
  </si>
  <si>
    <t>01 4 71 80900</t>
  </si>
  <si>
    <t>Условно утвержденные расходы</t>
  </si>
  <si>
    <t>70 0 00 80080</t>
  </si>
  <si>
    <t>Национальная оборона</t>
  </si>
  <si>
    <t>02</t>
  </si>
  <si>
    <t>Мобилизационная и вневойсковая подготовка</t>
  </si>
  <si>
    <t>03</t>
  </si>
  <si>
    <t>Межбюджетные трансферты</t>
  </si>
  <si>
    <t>500</t>
  </si>
  <si>
    <t>Иные межбюджетные трансферты</t>
  </si>
  <si>
    <t>540</t>
  </si>
  <si>
    <t>01 4 15 51180</t>
  </si>
  <si>
    <t>Национальная экономика</t>
  </si>
  <si>
    <t>04</t>
  </si>
  <si>
    <t>Дорожное хозяйство (дорожные фонды)</t>
  </si>
  <si>
    <t>09</t>
  </si>
  <si>
    <t>Обеспечение сохранности автомобильных дорог мстного значения и условий безопасности движения по ним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</si>
  <si>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</si>
  <si>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</si>
  <si>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01 4 53 S6170</t>
  </si>
  <si>
    <t>01 4 61 81610</t>
  </si>
  <si>
    <t>Жилищно-коммунальное хозяйство</t>
  </si>
  <si>
    <t>05</t>
  </si>
  <si>
    <t>Жилищное хозяйство</t>
  </si>
  <si>
    <t>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</si>
  <si>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Мероприятия по переселению граждан из аварийного жилищного фонда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</si>
  <si>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</si>
  <si>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</si>
  <si>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</si>
  <si>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</si>
  <si>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01 4 12 81830</t>
  </si>
  <si>
    <t>01 4 54 81880</t>
  </si>
  <si>
    <t>Коммунальное хозяйство</t>
  </si>
  <si>
    <t>Подготовка объектов ЖКХ к зиме</t>
  </si>
  <si>
    <t>Софинансирование объектов капитальных вложений муниципальной собственности в рамках подпрограммы "Чистая вода"</t>
  </si>
  <si>
    <t>Мероприятия в сфере коммунального хозяйства</t>
  </si>
  <si>
    <t>01 4 02 S3450</t>
  </si>
  <si>
    <t>01 4 03 S1270</t>
  </si>
  <si>
    <t>01 4 12 81740</t>
  </si>
  <si>
    <t>Благоустройство</t>
  </si>
  <si>
    <t>Организация и обеспечение освещения улиц</t>
  </si>
  <si>
    <t>Организация и содержание мест захоронения (кладбищ)</t>
  </si>
  <si>
    <t>Мероприятия по благоустройству</t>
  </si>
  <si>
    <t>01 1 F2 55550</t>
  </si>
  <si>
    <t>01 4 12 81690</t>
  </si>
  <si>
    <t>01 4 12 81710</t>
  </si>
  <si>
    <t>01 4 12 81730</t>
  </si>
  <si>
    <t>Другие вопросы в области жилищно-коммунального хозяйства</t>
  </si>
  <si>
    <t>01 1 F5 52430</t>
  </si>
  <si>
    <t>Культура, кинематография</t>
  </si>
  <si>
    <t>08</t>
  </si>
  <si>
    <t>Культура</t>
  </si>
  <si>
    <t>Библиотеки</t>
  </si>
  <si>
    <t>Дворцы и дома культуры, клубы, выставочные залы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</si>
  <si>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</si>
  <si>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Реализация переданных полномочий по решениюотдельных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</si>
  <si>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01 4 21 80450</t>
  </si>
  <si>
    <t>01 4 21 80480</t>
  </si>
  <si>
    <t>01 4 21 84260</t>
  </si>
  <si>
    <t>01 4 21 84270</t>
  </si>
  <si>
    <t>2025 год</t>
  </si>
  <si>
    <t>Осуществление первичного воинского учета на территориях, где отсутствуют военные комиссариаты</t>
  </si>
  <si>
    <t>Обеспечение сохранности автомобильных дорог местного значения и условий безопастности движения по ним в рамках подпрограммы "Автомобильные дороги"</t>
  </si>
  <si>
    <t>Субсидии на реализацию программ формирования современной городской среды в рамках регионального проекта "Формирование комфортной городской среды (Брянская область)"</t>
  </si>
  <si>
    <t>Субсидии на строительство и реконструкцию (модернизацию) объектов питьевого водоснабжения в рамках регионального проекта "Чистая вода (Брянская область)"</t>
  </si>
  <si>
    <t>Оценка имущества, признание прав и регулирование отношений</t>
  </si>
  <si>
    <t>01 4 71 80920</t>
  </si>
  <si>
    <t>01 4 12 81880</t>
  </si>
  <si>
    <t>Эксплуатация и содержание имущества казны муниципального образования</t>
  </si>
  <si>
    <t>Уплата иных платежей</t>
  </si>
  <si>
    <t>Бюджетные инвестиции в объекты капитального строительства</t>
  </si>
  <si>
    <t>Исполнение судебных актов Российской Федерации и мировых соглашений по возмещению причиненного вреда</t>
  </si>
  <si>
    <t>ИТОГО</t>
  </si>
  <si>
    <t>Водное хозяйство</t>
  </si>
  <si>
    <t>06</t>
  </si>
  <si>
    <t>01 4 11 83290</t>
  </si>
  <si>
    <t>Обеспечение устойчивого сокращения непрогодного для проживания жилищного фонда ( за счет средств " Фонда содействия"</t>
  </si>
  <si>
    <t>Обеспечение устойчивого сокращения непрогодного для проживания жилищного фонда ( за счет средств областного бюджета)</t>
  </si>
  <si>
    <t>Обеспечение устойчивого сокращения непрогодного для проживания жилищного фонда ( за счет средств тного бюджета)</t>
  </si>
  <si>
    <t>011 F367483</t>
  </si>
  <si>
    <t>011 F367484</t>
  </si>
  <si>
    <t>011 F36748S</t>
  </si>
  <si>
    <t>Муниципальный и текущий ремонт муниципального жилищного фонда</t>
  </si>
  <si>
    <t>01 4 12 81840</t>
  </si>
  <si>
    <t>Софинансирование объектов капитальных вложений муниципальной собственности в рамках подпрограммы "Строительство и реконструкция очистных сооружений в населенных пунктах Брянской области"</t>
  </si>
  <si>
    <t>01 4 06 S1270</t>
  </si>
  <si>
    <t>01 4 12 81680</t>
  </si>
  <si>
    <t>Инициативное бюджетирование</t>
  </si>
  <si>
    <t>01 4 12 S5871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</si>
  <si>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</si>
  <si>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несовершеннолетних, организации деятельности административных комиссий и определения перечня должностных лиц органов</t>
  </si>
  <si>
    <t>01 4 11 12023</t>
  </si>
  <si>
    <t>Изменение распределения бюджетных ассигнований по разделам, подразделам, целевым статьям (государственным программам и непрограммным направлениям деятельности), группам и подгруппам видов бюджета Локотского городского поселения Брасовского муниципального района Брянской области на 2024 год и на плановый период 2025 и 2026 годов</t>
  </si>
  <si>
    <t>2026 год</t>
  </si>
  <si>
    <t>Строительство (реконструкция) объектов очистки сточных вод в населенных пунктах Брянской области</t>
  </si>
  <si>
    <t>01403SИ060</t>
  </si>
  <si>
    <t>Обеспечение проведения выборов и референдумов</t>
  </si>
  <si>
    <t>07</t>
  </si>
  <si>
    <t>Специальные расходы</t>
  </si>
  <si>
    <t>Выборы</t>
  </si>
  <si>
    <t>Приложение №4                                                                           к   Решению  Локотского поселкового Совета народных депутатов от 18.06.2024 года № 4- 209                О внесении изменений в решение Локотского поселкового Совета народных депутатов от 21.12.2023г. №4-185 «О  бюджете Локотского городского поселения  Брасовского муниципального района  Брянской области на 2024 год и  плановый период 2025 и 2026 годов»                                                                    Приложение №5.3                                                                           к   Решению  Локотского поселкового Совета народных депутатов от 21.12.2023 года № 4-185 «О  бюджете Локотского городского поселения  Брасовского муниципального района Брянской области   на 2024 год и плановый период 2025 и 2026 годов»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</si>
</sst>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26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1"/>
  <sheetViews>
    <sheetView tabSelected="1" workbookViewId="0">
      <selection activeCell="L1" sqref="L1"/>
    </sheetView>
  </sheetViews>
  <sheetFormatPr defaultRowHeight="12.75"/>
  <cols>
    <col min="1" max="1" width="44.6640625" customWidth="1"/>
    <col min="2" max="2" width="6.1640625" customWidth="1"/>
    <col min="3" max="3" width="6.33203125" customWidth="1"/>
    <col min="4" max="4" width="19" customWidth="1"/>
    <col min="5" max="5" width="7" customWidth="1"/>
    <col min="6" max="6" width="17.1640625" customWidth="1"/>
    <col min="7" max="7" width="18.1640625" customWidth="1"/>
    <col min="8" max="8" width="19" customWidth="1"/>
    <col min="9" max="9" width="1.5" hidden="1" customWidth="1"/>
  </cols>
  <sheetData>
    <row r="1" spans="1:9" ht="258.75" customHeight="1">
      <c r="A1" s="1" t="s">
        <v>0</v>
      </c>
      <c r="B1" s="1" t="s">
        <v>0</v>
      </c>
      <c r="C1" s="2" t="s">
        <v>0</v>
      </c>
      <c r="D1" s="2" t="s">
        <v>0</v>
      </c>
      <c r="E1" s="2" t="s">
        <v>0</v>
      </c>
      <c r="F1" s="9" t="s">
        <v>0</v>
      </c>
      <c r="G1" s="25" t="s">
        <v>140</v>
      </c>
      <c r="H1" s="25"/>
      <c r="I1" s="25"/>
    </row>
    <row r="2" spans="1:9" ht="80.25" customHeight="1">
      <c r="A2" s="23" t="s">
        <v>132</v>
      </c>
      <c r="B2" s="23"/>
      <c r="C2" s="23"/>
      <c r="D2" s="23"/>
      <c r="E2" s="23"/>
      <c r="F2" s="23"/>
      <c r="G2" s="23"/>
      <c r="H2" s="23"/>
    </row>
    <row r="3" spans="1:9" ht="15" customHeight="1">
      <c r="A3" s="24" t="s">
        <v>1</v>
      </c>
      <c r="B3" s="24"/>
      <c r="C3" s="24"/>
      <c r="D3" s="24"/>
      <c r="E3" s="24"/>
      <c r="F3" s="24"/>
      <c r="G3" s="24"/>
      <c r="H3" s="24"/>
    </row>
    <row r="4" spans="1:9" ht="28.15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100</v>
      </c>
      <c r="H4" s="3" t="s">
        <v>133</v>
      </c>
    </row>
    <row r="5" spans="1:9" ht="14.45" customHeight="1">
      <c r="A5" s="3" t="s">
        <v>8</v>
      </c>
      <c r="B5" s="3" t="s">
        <v>9</v>
      </c>
      <c r="C5" s="3" t="s">
        <v>10</v>
      </c>
      <c r="D5" s="3" t="s">
        <v>11</v>
      </c>
      <c r="E5" s="3" t="s">
        <v>12</v>
      </c>
      <c r="F5" s="3" t="s">
        <v>13</v>
      </c>
      <c r="G5" s="3" t="s">
        <v>14</v>
      </c>
      <c r="H5" s="3" t="s">
        <v>15</v>
      </c>
    </row>
    <row r="6" spans="1:9" ht="28.5" customHeight="1">
      <c r="A6" s="4" t="s">
        <v>16</v>
      </c>
      <c r="B6" s="3" t="s">
        <v>17</v>
      </c>
      <c r="C6" s="3" t="s">
        <v>0</v>
      </c>
      <c r="D6" s="3" t="s">
        <v>0</v>
      </c>
      <c r="E6" s="3" t="s">
        <v>0</v>
      </c>
      <c r="F6" s="5">
        <f>+F11</f>
        <v>280000</v>
      </c>
      <c r="G6" s="5">
        <f t="shared" ref="G6:H6" si="0">G15+G19</f>
        <v>0</v>
      </c>
      <c r="H6" s="5">
        <f t="shared" si="0"/>
        <v>0</v>
      </c>
    </row>
    <row r="7" spans="1:9" ht="113.25" customHeight="1">
      <c r="A7" s="18" t="s">
        <v>129</v>
      </c>
      <c r="B7" s="3" t="s">
        <v>17</v>
      </c>
      <c r="C7" s="15" t="s">
        <v>53</v>
      </c>
      <c r="D7" s="3"/>
      <c r="E7" s="3"/>
      <c r="F7" s="5">
        <f>F8</f>
        <v>0</v>
      </c>
      <c r="G7" s="5">
        <f t="shared" ref="G7:I7" si="1">G8</f>
        <v>0</v>
      </c>
      <c r="H7" s="5">
        <f t="shared" si="1"/>
        <v>0</v>
      </c>
      <c r="I7" s="5">
        <f t="shared" si="1"/>
        <v>0</v>
      </c>
    </row>
    <row r="8" spans="1:9" ht="102" customHeight="1">
      <c r="A8" s="18" t="s">
        <v>130</v>
      </c>
      <c r="B8" s="3" t="s">
        <v>17</v>
      </c>
      <c r="C8" s="15" t="s">
        <v>53</v>
      </c>
      <c r="D8" s="10" t="s">
        <v>131</v>
      </c>
      <c r="E8" s="10"/>
      <c r="F8" s="5">
        <f>F9</f>
        <v>0</v>
      </c>
      <c r="G8" s="5">
        <f t="shared" ref="G8:I8" si="2">G9</f>
        <v>0</v>
      </c>
      <c r="H8" s="5">
        <f t="shared" si="2"/>
        <v>0</v>
      </c>
      <c r="I8" s="5">
        <f t="shared" si="2"/>
        <v>0</v>
      </c>
    </row>
    <row r="9" spans="1:9" ht="28.5" customHeight="1">
      <c r="A9" s="6" t="s">
        <v>47</v>
      </c>
      <c r="B9" s="3" t="s">
        <v>17</v>
      </c>
      <c r="C9" s="15" t="s">
        <v>53</v>
      </c>
      <c r="D9" s="10" t="s">
        <v>131</v>
      </c>
      <c r="E9" s="10" t="s">
        <v>48</v>
      </c>
      <c r="F9" s="5">
        <f>F10</f>
        <v>0</v>
      </c>
      <c r="G9" s="5">
        <f t="shared" ref="G9:H9" si="3">G10</f>
        <v>0</v>
      </c>
      <c r="H9" s="5">
        <f t="shared" si="3"/>
        <v>0</v>
      </c>
    </row>
    <row r="10" spans="1:9" ht="28.5" customHeight="1">
      <c r="A10" s="6" t="s">
        <v>49</v>
      </c>
      <c r="B10" s="3" t="s">
        <v>17</v>
      </c>
      <c r="C10" s="15" t="s">
        <v>53</v>
      </c>
      <c r="D10" s="10" t="s">
        <v>131</v>
      </c>
      <c r="E10" s="10" t="s">
        <v>50</v>
      </c>
      <c r="F10" s="5">
        <v>0</v>
      </c>
      <c r="G10" s="5">
        <v>0</v>
      </c>
      <c r="H10" s="5">
        <v>0</v>
      </c>
    </row>
    <row r="11" spans="1:9" ht="39" customHeight="1">
      <c r="A11" s="6" t="s">
        <v>136</v>
      </c>
      <c r="B11" s="19" t="s">
        <v>17</v>
      </c>
      <c r="C11" s="19" t="s">
        <v>137</v>
      </c>
      <c r="D11" s="10"/>
      <c r="E11" s="10"/>
      <c r="F11" s="5">
        <f>F12</f>
        <v>280000</v>
      </c>
      <c r="G11" s="5">
        <f t="shared" ref="G11:H13" si="4">G12</f>
        <v>0</v>
      </c>
      <c r="H11" s="5">
        <f t="shared" si="4"/>
        <v>0</v>
      </c>
    </row>
    <row r="12" spans="1:9" ht="28.5" customHeight="1">
      <c r="A12" s="6" t="s">
        <v>139</v>
      </c>
      <c r="B12" s="19" t="s">
        <v>17</v>
      </c>
      <c r="C12" s="19" t="s">
        <v>137</v>
      </c>
      <c r="D12" s="10">
        <v>7000080060</v>
      </c>
      <c r="E12" s="10"/>
      <c r="F12" s="5">
        <f>F13</f>
        <v>280000</v>
      </c>
      <c r="G12" s="5">
        <f t="shared" si="4"/>
        <v>0</v>
      </c>
      <c r="H12" s="5">
        <f t="shared" si="4"/>
        <v>0</v>
      </c>
    </row>
    <row r="13" spans="1:9" ht="28.5" customHeight="1">
      <c r="A13" s="6" t="s">
        <v>22</v>
      </c>
      <c r="B13" s="19" t="s">
        <v>17</v>
      </c>
      <c r="C13" s="19" t="s">
        <v>137</v>
      </c>
      <c r="D13" s="10">
        <v>7000080060</v>
      </c>
      <c r="E13" s="10">
        <v>800</v>
      </c>
      <c r="F13" s="5">
        <f>F14</f>
        <v>280000</v>
      </c>
      <c r="G13" s="5">
        <f t="shared" si="4"/>
        <v>0</v>
      </c>
      <c r="H13" s="5">
        <f t="shared" si="4"/>
        <v>0</v>
      </c>
    </row>
    <row r="14" spans="1:9" ht="28.5" customHeight="1">
      <c r="A14" s="6" t="s">
        <v>138</v>
      </c>
      <c r="B14" s="19" t="s">
        <v>17</v>
      </c>
      <c r="C14" s="19" t="s">
        <v>137</v>
      </c>
      <c r="D14" s="10">
        <v>7000080060</v>
      </c>
      <c r="E14" s="10">
        <v>880</v>
      </c>
      <c r="F14" s="5">
        <v>280000</v>
      </c>
      <c r="G14" s="5">
        <v>0</v>
      </c>
      <c r="H14" s="5">
        <v>0</v>
      </c>
    </row>
    <row r="15" spans="1:9" ht="30.75" customHeight="1">
      <c r="A15" s="4" t="s">
        <v>18</v>
      </c>
      <c r="B15" s="3" t="s">
        <v>17</v>
      </c>
      <c r="C15" s="3" t="s">
        <v>19</v>
      </c>
      <c r="D15" s="3" t="s">
        <v>0</v>
      </c>
      <c r="E15" s="3" t="s">
        <v>0</v>
      </c>
      <c r="F15" s="5">
        <f>F16</f>
        <v>0</v>
      </c>
      <c r="G15" s="5">
        <f t="shared" ref="G15:H17" si="5">G16</f>
        <v>0</v>
      </c>
      <c r="H15" s="5">
        <f t="shared" si="5"/>
        <v>0</v>
      </c>
    </row>
    <row r="16" spans="1:9" ht="32.25" customHeight="1">
      <c r="A16" s="6" t="s">
        <v>20</v>
      </c>
      <c r="B16" s="3" t="s">
        <v>17</v>
      </c>
      <c r="C16" s="3" t="s">
        <v>19</v>
      </c>
      <c r="D16" s="3" t="s">
        <v>21</v>
      </c>
      <c r="E16" s="7" t="s">
        <v>0</v>
      </c>
      <c r="F16" s="5">
        <f>F17</f>
        <v>0</v>
      </c>
      <c r="G16" s="5">
        <f t="shared" si="5"/>
        <v>0</v>
      </c>
      <c r="H16" s="5">
        <f t="shared" si="5"/>
        <v>0</v>
      </c>
    </row>
    <row r="17" spans="1:8" ht="47.25" customHeight="1">
      <c r="A17" s="6" t="s">
        <v>22</v>
      </c>
      <c r="B17" s="3" t="s">
        <v>17</v>
      </c>
      <c r="C17" s="3" t="s">
        <v>19</v>
      </c>
      <c r="D17" s="3" t="s">
        <v>21</v>
      </c>
      <c r="E17" s="3" t="s">
        <v>23</v>
      </c>
      <c r="F17" s="5">
        <f>F18</f>
        <v>0</v>
      </c>
      <c r="G17" s="5">
        <f t="shared" si="5"/>
        <v>0</v>
      </c>
      <c r="H17" s="5">
        <f t="shared" si="5"/>
        <v>0</v>
      </c>
    </row>
    <row r="18" spans="1:8" ht="24.75" customHeight="1">
      <c r="A18" s="6" t="s">
        <v>24</v>
      </c>
      <c r="B18" s="3" t="s">
        <v>17</v>
      </c>
      <c r="C18" s="3" t="s">
        <v>19</v>
      </c>
      <c r="D18" s="3" t="s">
        <v>21</v>
      </c>
      <c r="E18" s="3" t="s">
        <v>25</v>
      </c>
      <c r="F18" s="5">
        <v>0</v>
      </c>
      <c r="G18" s="5">
        <v>0</v>
      </c>
      <c r="H18" s="5">
        <v>0</v>
      </c>
    </row>
    <row r="19" spans="1:8" ht="62.25" customHeight="1">
      <c r="A19" s="4" t="s">
        <v>26</v>
      </c>
      <c r="B19" s="3" t="s">
        <v>17</v>
      </c>
      <c r="C19" s="3" t="s">
        <v>27</v>
      </c>
      <c r="D19" s="3" t="s">
        <v>0</v>
      </c>
      <c r="E19" s="3" t="s">
        <v>0</v>
      </c>
      <c r="F19" s="5">
        <f>F20+F26+F29+F35+F23+F32</f>
        <v>3000</v>
      </c>
      <c r="G19" s="5">
        <f t="shared" ref="G19:H19" si="6">G20+G26+G29+G35+G23+G32</f>
        <v>0</v>
      </c>
      <c r="H19" s="5">
        <f t="shared" si="6"/>
        <v>0</v>
      </c>
    </row>
    <row r="20" spans="1:8" ht="48.95" customHeight="1">
      <c r="A20" s="6" t="s">
        <v>28</v>
      </c>
      <c r="B20" s="3" t="s">
        <v>17</v>
      </c>
      <c r="C20" s="3" t="s">
        <v>27</v>
      </c>
      <c r="D20" s="3" t="s">
        <v>37</v>
      </c>
      <c r="E20" s="7" t="s">
        <v>0</v>
      </c>
      <c r="F20" s="5">
        <f>F21</f>
        <v>0</v>
      </c>
      <c r="G20" s="5">
        <f t="shared" ref="G20:H21" si="7">G21</f>
        <v>0</v>
      </c>
      <c r="H20" s="5">
        <f t="shared" si="7"/>
        <v>0</v>
      </c>
    </row>
    <row r="21" spans="1:8" ht="48.95" customHeight="1">
      <c r="A21" s="6" t="s">
        <v>29</v>
      </c>
      <c r="B21" s="3" t="s">
        <v>17</v>
      </c>
      <c r="C21" s="3" t="s">
        <v>27</v>
      </c>
      <c r="D21" s="3" t="s">
        <v>37</v>
      </c>
      <c r="E21" s="3" t="s">
        <v>30</v>
      </c>
      <c r="F21" s="5">
        <f>F22</f>
        <v>0</v>
      </c>
      <c r="G21" s="5">
        <f t="shared" si="7"/>
        <v>0</v>
      </c>
      <c r="H21" s="5">
        <f t="shared" si="7"/>
        <v>0</v>
      </c>
    </row>
    <row r="22" spans="1:8" ht="48.95" customHeight="1">
      <c r="A22" s="6" t="s">
        <v>31</v>
      </c>
      <c r="B22" s="3" t="s">
        <v>17</v>
      </c>
      <c r="C22" s="3" t="s">
        <v>27</v>
      </c>
      <c r="D22" s="3" t="s">
        <v>37</v>
      </c>
      <c r="E22" s="3" t="s">
        <v>32</v>
      </c>
      <c r="F22" s="5">
        <v>0</v>
      </c>
      <c r="G22" s="5">
        <v>0</v>
      </c>
      <c r="H22" s="5">
        <v>0</v>
      </c>
    </row>
    <row r="23" spans="1:8" ht="64.5" customHeight="1">
      <c r="A23" s="6" t="s">
        <v>33</v>
      </c>
      <c r="B23" s="3" t="s">
        <v>17</v>
      </c>
      <c r="C23" s="3" t="s">
        <v>27</v>
      </c>
      <c r="D23" s="3" t="s">
        <v>38</v>
      </c>
      <c r="E23" s="7" t="s">
        <v>0</v>
      </c>
      <c r="F23" s="5">
        <f>F24</f>
        <v>5000</v>
      </c>
      <c r="G23" s="5">
        <f t="shared" ref="G23:H24" si="8">G24</f>
        <v>0</v>
      </c>
      <c r="H23" s="5">
        <f t="shared" si="8"/>
        <v>0</v>
      </c>
    </row>
    <row r="24" spans="1:8" ht="48.95" customHeight="1">
      <c r="A24" s="6" t="s">
        <v>29</v>
      </c>
      <c r="B24" s="3" t="s">
        <v>17</v>
      </c>
      <c r="C24" s="3" t="s">
        <v>27</v>
      </c>
      <c r="D24" s="3" t="s">
        <v>38</v>
      </c>
      <c r="E24" s="3" t="s">
        <v>30</v>
      </c>
      <c r="F24" s="5">
        <f>F25</f>
        <v>5000</v>
      </c>
      <c r="G24" s="5">
        <f t="shared" si="8"/>
        <v>0</v>
      </c>
      <c r="H24" s="5">
        <f t="shared" si="8"/>
        <v>0</v>
      </c>
    </row>
    <row r="25" spans="1:8" ht="48.95" customHeight="1">
      <c r="A25" s="6" t="s">
        <v>31</v>
      </c>
      <c r="B25" s="3" t="s">
        <v>17</v>
      </c>
      <c r="C25" s="3" t="s">
        <v>27</v>
      </c>
      <c r="D25" s="3" t="s">
        <v>38</v>
      </c>
      <c r="E25" s="3" t="s">
        <v>32</v>
      </c>
      <c r="F25" s="5">
        <v>5000</v>
      </c>
      <c r="G25" s="5">
        <v>0</v>
      </c>
      <c r="H25" s="5">
        <v>0</v>
      </c>
    </row>
    <row r="26" spans="1:8" ht="32.25" customHeight="1">
      <c r="A26" s="6" t="s">
        <v>34</v>
      </c>
      <c r="B26" s="3" t="s">
        <v>17</v>
      </c>
      <c r="C26" s="3" t="s">
        <v>27</v>
      </c>
      <c r="D26" s="3" t="s">
        <v>39</v>
      </c>
      <c r="E26" s="7" t="s">
        <v>0</v>
      </c>
      <c r="F26" s="5">
        <f>F27</f>
        <v>-2000</v>
      </c>
      <c r="G26" s="5">
        <f t="shared" ref="G26:H27" si="9">G27</f>
        <v>0</v>
      </c>
      <c r="H26" s="5">
        <f t="shared" si="9"/>
        <v>0</v>
      </c>
    </row>
    <row r="27" spans="1:8" ht="40.5" customHeight="1">
      <c r="A27" s="6" t="s">
        <v>22</v>
      </c>
      <c r="B27" s="3" t="s">
        <v>17</v>
      </c>
      <c r="C27" s="3" t="s">
        <v>27</v>
      </c>
      <c r="D27" s="3" t="s">
        <v>39</v>
      </c>
      <c r="E27" s="3" t="s">
        <v>23</v>
      </c>
      <c r="F27" s="5">
        <f>F28</f>
        <v>-2000</v>
      </c>
      <c r="G27" s="5">
        <f t="shared" si="9"/>
        <v>0</v>
      </c>
      <c r="H27" s="5">
        <f t="shared" si="9"/>
        <v>0</v>
      </c>
    </row>
    <row r="28" spans="1:8" ht="32.25" customHeight="1">
      <c r="A28" s="6" t="s">
        <v>35</v>
      </c>
      <c r="B28" s="3" t="s">
        <v>17</v>
      </c>
      <c r="C28" s="3" t="s">
        <v>27</v>
      </c>
      <c r="D28" s="3" t="s">
        <v>39</v>
      </c>
      <c r="E28" s="3" t="s">
        <v>36</v>
      </c>
      <c r="F28" s="5">
        <v>-2000</v>
      </c>
      <c r="G28" s="5">
        <v>0</v>
      </c>
      <c r="H28" s="5">
        <v>0</v>
      </c>
    </row>
    <row r="29" spans="1:8" ht="48.95" customHeight="1">
      <c r="A29" s="6" t="s">
        <v>105</v>
      </c>
      <c r="B29" s="3" t="s">
        <v>17</v>
      </c>
      <c r="C29" s="3" t="s">
        <v>27</v>
      </c>
      <c r="D29" s="3" t="s">
        <v>40</v>
      </c>
      <c r="E29" s="7" t="s">
        <v>0</v>
      </c>
      <c r="F29" s="5">
        <f>F30</f>
        <v>0</v>
      </c>
      <c r="G29" s="5">
        <f t="shared" ref="G29:H30" si="10">G30</f>
        <v>0</v>
      </c>
      <c r="H29" s="5">
        <f t="shared" si="10"/>
        <v>0</v>
      </c>
    </row>
    <row r="30" spans="1:8" ht="48.95" customHeight="1">
      <c r="A30" s="6" t="s">
        <v>29</v>
      </c>
      <c r="B30" s="3" t="s">
        <v>17</v>
      </c>
      <c r="C30" s="3" t="s">
        <v>27</v>
      </c>
      <c r="D30" s="3" t="s">
        <v>40</v>
      </c>
      <c r="E30" s="3" t="s">
        <v>30</v>
      </c>
      <c r="F30" s="5">
        <f>F31</f>
        <v>0</v>
      </c>
      <c r="G30" s="5">
        <f t="shared" si="10"/>
        <v>0</v>
      </c>
      <c r="H30" s="5">
        <f t="shared" si="10"/>
        <v>0</v>
      </c>
    </row>
    <row r="31" spans="1:8" ht="48.95" customHeight="1">
      <c r="A31" s="6" t="s">
        <v>31</v>
      </c>
      <c r="B31" s="3" t="s">
        <v>17</v>
      </c>
      <c r="C31" s="3" t="s">
        <v>27</v>
      </c>
      <c r="D31" s="3" t="s">
        <v>40</v>
      </c>
      <c r="E31" s="3" t="s">
        <v>32</v>
      </c>
      <c r="F31" s="5">
        <v>0</v>
      </c>
      <c r="G31" s="5">
        <v>0</v>
      </c>
      <c r="H31" s="5">
        <v>0</v>
      </c>
    </row>
    <row r="32" spans="1:8" ht="48.95" customHeight="1">
      <c r="A32" s="11" t="s">
        <v>108</v>
      </c>
      <c r="B32" s="3" t="s">
        <v>17</v>
      </c>
      <c r="C32" s="3" t="s">
        <v>27</v>
      </c>
      <c r="D32" s="10" t="s">
        <v>106</v>
      </c>
      <c r="E32" s="3"/>
      <c r="F32" s="5">
        <f>F33</f>
        <v>0</v>
      </c>
      <c r="G32" s="5">
        <f t="shared" ref="G32:H33" si="11">G33</f>
        <v>0</v>
      </c>
      <c r="H32" s="5">
        <f t="shared" si="11"/>
        <v>0</v>
      </c>
    </row>
    <row r="33" spans="1:8" ht="48.95" customHeight="1">
      <c r="A33" s="6" t="s">
        <v>29</v>
      </c>
      <c r="B33" s="3" t="s">
        <v>17</v>
      </c>
      <c r="C33" s="3" t="s">
        <v>27</v>
      </c>
      <c r="D33" s="10" t="s">
        <v>106</v>
      </c>
      <c r="E33" s="3">
        <v>800</v>
      </c>
      <c r="F33" s="5">
        <f>F34</f>
        <v>0</v>
      </c>
      <c r="G33" s="5">
        <f t="shared" si="11"/>
        <v>0</v>
      </c>
      <c r="H33" s="5">
        <f t="shared" si="11"/>
        <v>0</v>
      </c>
    </row>
    <row r="34" spans="1:8" ht="48.95" customHeight="1">
      <c r="A34" s="6" t="s">
        <v>31</v>
      </c>
      <c r="B34" s="3" t="s">
        <v>17</v>
      </c>
      <c r="C34" s="3" t="s">
        <v>27</v>
      </c>
      <c r="D34" s="10" t="s">
        <v>106</v>
      </c>
      <c r="E34" s="3">
        <v>850</v>
      </c>
      <c r="F34" s="5">
        <v>0</v>
      </c>
      <c r="G34" s="5">
        <v>0</v>
      </c>
      <c r="H34" s="5">
        <v>0</v>
      </c>
    </row>
    <row r="35" spans="1:8" ht="48.95" customHeight="1">
      <c r="A35" s="6" t="s">
        <v>41</v>
      </c>
      <c r="B35" s="3" t="s">
        <v>17</v>
      </c>
      <c r="C35" s="3" t="s">
        <v>27</v>
      </c>
      <c r="D35" s="3" t="s">
        <v>42</v>
      </c>
      <c r="E35" s="7" t="s">
        <v>0</v>
      </c>
      <c r="F35" s="5">
        <f>F36</f>
        <v>0</v>
      </c>
      <c r="G35" s="5">
        <f t="shared" ref="G35:H36" si="12">G36</f>
        <v>0</v>
      </c>
      <c r="H35" s="5">
        <f t="shared" si="12"/>
        <v>0</v>
      </c>
    </row>
    <row r="36" spans="1:8" ht="37.5" customHeight="1">
      <c r="A36" s="6" t="s">
        <v>22</v>
      </c>
      <c r="B36" s="3" t="s">
        <v>17</v>
      </c>
      <c r="C36" s="3" t="s">
        <v>27</v>
      </c>
      <c r="D36" s="3" t="s">
        <v>42</v>
      </c>
      <c r="E36" s="3" t="s">
        <v>23</v>
      </c>
      <c r="F36" s="5">
        <f>F37</f>
        <v>0</v>
      </c>
      <c r="G36" s="5">
        <f t="shared" si="12"/>
        <v>0</v>
      </c>
      <c r="H36" s="5">
        <f t="shared" si="12"/>
        <v>0</v>
      </c>
    </row>
    <row r="37" spans="1:8" ht="35.25" customHeight="1">
      <c r="A37" s="6" t="s">
        <v>24</v>
      </c>
      <c r="B37" s="3" t="s">
        <v>17</v>
      </c>
      <c r="C37" s="3" t="s">
        <v>27</v>
      </c>
      <c r="D37" s="3" t="s">
        <v>42</v>
      </c>
      <c r="E37" s="3" t="s">
        <v>25</v>
      </c>
      <c r="F37" s="5">
        <v>0</v>
      </c>
      <c r="G37" s="5">
        <v>0</v>
      </c>
      <c r="H37" s="5">
        <v>0</v>
      </c>
    </row>
    <row r="38" spans="1:8" ht="45.75" customHeight="1">
      <c r="A38" s="4" t="s">
        <v>43</v>
      </c>
      <c r="B38" s="3" t="s">
        <v>44</v>
      </c>
      <c r="C38" s="3" t="s">
        <v>0</v>
      </c>
      <c r="D38" s="3" t="s">
        <v>0</v>
      </c>
      <c r="E38" s="3" t="s">
        <v>0</v>
      </c>
      <c r="F38" s="5">
        <f>F39</f>
        <v>0</v>
      </c>
      <c r="G38" s="5">
        <f t="shared" ref="G38:H41" si="13">G39</f>
        <v>0</v>
      </c>
      <c r="H38" s="5">
        <f t="shared" si="13"/>
        <v>0</v>
      </c>
    </row>
    <row r="39" spans="1:8" ht="48.95" customHeight="1">
      <c r="A39" s="4" t="s">
        <v>45</v>
      </c>
      <c r="B39" s="3" t="s">
        <v>44</v>
      </c>
      <c r="C39" s="3" t="s">
        <v>46</v>
      </c>
      <c r="D39" s="3" t="s">
        <v>0</v>
      </c>
      <c r="E39" s="3" t="s">
        <v>0</v>
      </c>
      <c r="F39" s="5">
        <f>F40</f>
        <v>0</v>
      </c>
      <c r="G39" s="5">
        <f t="shared" si="13"/>
        <v>0</v>
      </c>
      <c r="H39" s="5">
        <f t="shared" si="13"/>
        <v>0</v>
      </c>
    </row>
    <row r="40" spans="1:8" ht="48.95" customHeight="1">
      <c r="A40" s="6" t="s">
        <v>101</v>
      </c>
      <c r="B40" s="3" t="s">
        <v>44</v>
      </c>
      <c r="C40" s="3" t="s">
        <v>46</v>
      </c>
      <c r="D40" s="3" t="s">
        <v>51</v>
      </c>
      <c r="E40" s="7" t="s">
        <v>0</v>
      </c>
      <c r="F40" s="5">
        <f>F41</f>
        <v>0</v>
      </c>
      <c r="G40" s="5">
        <f t="shared" si="13"/>
        <v>0</v>
      </c>
      <c r="H40" s="5">
        <f t="shared" si="13"/>
        <v>0</v>
      </c>
    </row>
    <row r="41" spans="1:8" ht="40.5" customHeight="1">
      <c r="A41" s="6" t="s">
        <v>47</v>
      </c>
      <c r="B41" s="3" t="s">
        <v>44</v>
      </c>
      <c r="C41" s="3" t="s">
        <v>46</v>
      </c>
      <c r="D41" s="3" t="s">
        <v>51</v>
      </c>
      <c r="E41" s="3" t="s">
        <v>48</v>
      </c>
      <c r="F41" s="5">
        <f>F42</f>
        <v>0</v>
      </c>
      <c r="G41" s="5">
        <f t="shared" si="13"/>
        <v>0</v>
      </c>
      <c r="H41" s="5">
        <f t="shared" si="13"/>
        <v>0</v>
      </c>
    </row>
    <row r="42" spans="1:8" ht="60.75" customHeight="1">
      <c r="A42" s="6" t="s">
        <v>49</v>
      </c>
      <c r="B42" s="3" t="s">
        <v>44</v>
      </c>
      <c r="C42" s="3" t="s">
        <v>46</v>
      </c>
      <c r="D42" s="3" t="s">
        <v>51</v>
      </c>
      <c r="E42" s="3" t="s">
        <v>50</v>
      </c>
      <c r="F42" s="5">
        <v>0</v>
      </c>
      <c r="G42" s="5">
        <v>0</v>
      </c>
      <c r="H42" s="5">
        <v>0</v>
      </c>
    </row>
    <row r="43" spans="1:8" ht="32.25" customHeight="1">
      <c r="A43" s="4" t="s">
        <v>52</v>
      </c>
      <c r="B43" s="3" t="s">
        <v>53</v>
      </c>
      <c r="C43" s="3" t="s">
        <v>0</v>
      </c>
      <c r="D43" s="3" t="s">
        <v>0</v>
      </c>
      <c r="E43" s="3" t="s">
        <v>0</v>
      </c>
      <c r="F43" s="5">
        <f>F47+F44</f>
        <v>-7800</v>
      </c>
      <c r="G43" s="5">
        <f t="shared" ref="G43:H43" si="14">G47</f>
        <v>0</v>
      </c>
      <c r="H43" s="5">
        <f t="shared" si="14"/>
        <v>0</v>
      </c>
    </row>
    <row r="44" spans="1:8" ht="32.25" customHeight="1">
      <c r="A44" s="4" t="s">
        <v>113</v>
      </c>
      <c r="B44" s="3" t="s">
        <v>53</v>
      </c>
      <c r="C44" s="15" t="s">
        <v>114</v>
      </c>
      <c r="D44" s="10" t="s">
        <v>115</v>
      </c>
      <c r="E44" s="3"/>
      <c r="F44" s="5">
        <v>0</v>
      </c>
      <c r="G44" s="5">
        <f t="shared" ref="G44:H44" si="15">G45+G48</f>
        <v>0</v>
      </c>
      <c r="H44" s="5">
        <f t="shared" si="15"/>
        <v>0</v>
      </c>
    </row>
    <row r="45" spans="1:8" ht="32.25" customHeight="1">
      <c r="A45" s="6" t="s">
        <v>29</v>
      </c>
      <c r="B45" s="3" t="s">
        <v>53</v>
      </c>
      <c r="C45" s="15" t="s">
        <v>114</v>
      </c>
      <c r="D45" s="10" t="s">
        <v>115</v>
      </c>
      <c r="E45" s="3" t="s">
        <v>30</v>
      </c>
      <c r="F45" s="5">
        <f>F46</f>
        <v>2400</v>
      </c>
      <c r="G45" s="5">
        <f t="shared" ref="G45:H45" si="16">G46</f>
        <v>0</v>
      </c>
      <c r="H45" s="5">
        <f t="shared" si="16"/>
        <v>0</v>
      </c>
    </row>
    <row r="46" spans="1:8" ht="32.25" customHeight="1">
      <c r="A46" s="6" t="s">
        <v>31</v>
      </c>
      <c r="B46" s="3" t="s">
        <v>53</v>
      </c>
      <c r="C46" s="15" t="s">
        <v>114</v>
      </c>
      <c r="D46" s="10" t="s">
        <v>115</v>
      </c>
      <c r="E46" s="3" t="s">
        <v>32</v>
      </c>
      <c r="F46" s="5">
        <v>2400</v>
      </c>
      <c r="G46" s="5">
        <v>0</v>
      </c>
      <c r="H46" s="5">
        <v>0</v>
      </c>
    </row>
    <row r="47" spans="1:8" ht="33.75" customHeight="1">
      <c r="A47" s="4" t="s">
        <v>54</v>
      </c>
      <c r="B47" s="3" t="s">
        <v>53</v>
      </c>
      <c r="C47" s="3" t="s">
        <v>55</v>
      </c>
      <c r="D47" s="3" t="s">
        <v>0</v>
      </c>
      <c r="E47" s="3" t="s">
        <v>0</v>
      </c>
      <c r="F47" s="5">
        <f>F48+F51+F56</f>
        <v>-7800</v>
      </c>
      <c r="G47" s="5">
        <f t="shared" ref="G47:H47" si="17">G48+G51</f>
        <v>0</v>
      </c>
      <c r="H47" s="5">
        <f t="shared" si="17"/>
        <v>0</v>
      </c>
    </row>
    <row r="48" spans="1:8" ht="102.75" customHeight="1">
      <c r="A48" s="6" t="s">
        <v>102</v>
      </c>
      <c r="B48" s="3" t="s">
        <v>53</v>
      </c>
      <c r="C48" s="3" t="s">
        <v>55</v>
      </c>
      <c r="D48" s="3" t="s">
        <v>59</v>
      </c>
      <c r="E48" s="7" t="s">
        <v>0</v>
      </c>
      <c r="F48" s="5">
        <f>F49</f>
        <v>0</v>
      </c>
      <c r="G48" s="5">
        <f t="shared" ref="G48:H49" si="18">G49</f>
        <v>0</v>
      </c>
      <c r="H48" s="5">
        <f t="shared" si="18"/>
        <v>0</v>
      </c>
    </row>
    <row r="49" spans="1:8" ht="63.75" customHeight="1">
      <c r="A49" s="6" t="s">
        <v>29</v>
      </c>
      <c r="B49" s="3" t="s">
        <v>53</v>
      </c>
      <c r="C49" s="3" t="s">
        <v>55</v>
      </c>
      <c r="D49" s="3" t="s">
        <v>59</v>
      </c>
      <c r="E49" s="3" t="s">
        <v>30</v>
      </c>
      <c r="F49" s="5">
        <f>F50</f>
        <v>0</v>
      </c>
      <c r="G49" s="5">
        <f t="shared" si="18"/>
        <v>0</v>
      </c>
      <c r="H49" s="5">
        <f t="shared" si="18"/>
        <v>0</v>
      </c>
    </row>
    <row r="50" spans="1:8" ht="55.5" customHeight="1">
      <c r="A50" s="6" t="s">
        <v>31</v>
      </c>
      <c r="B50" s="3" t="s">
        <v>53</v>
      </c>
      <c r="C50" s="3" t="s">
        <v>55</v>
      </c>
      <c r="D50" s="3" t="s">
        <v>59</v>
      </c>
      <c r="E50" s="3" t="s">
        <v>32</v>
      </c>
      <c r="F50" s="5">
        <v>0</v>
      </c>
      <c r="G50" s="5">
        <v>0</v>
      </c>
      <c r="H50" s="5">
        <v>0</v>
      </c>
    </row>
    <row r="51" spans="1:8" ht="79.5" customHeight="1">
      <c r="A51" s="6" t="s">
        <v>56</v>
      </c>
      <c r="B51" s="3" t="s">
        <v>53</v>
      </c>
      <c r="C51" s="3" t="s">
        <v>55</v>
      </c>
      <c r="D51" s="3" t="s">
        <v>60</v>
      </c>
      <c r="E51" s="7" t="s">
        <v>0</v>
      </c>
      <c r="F51" s="5">
        <f>F52+F54</f>
        <v>-7800</v>
      </c>
      <c r="G51" s="5">
        <f t="shared" ref="G51:H51" si="19">G52+G54</f>
        <v>0</v>
      </c>
      <c r="H51" s="5">
        <f t="shared" si="19"/>
        <v>0</v>
      </c>
    </row>
    <row r="52" spans="1:8" ht="32.25" customHeight="1">
      <c r="A52" s="6" t="s">
        <v>29</v>
      </c>
      <c r="B52" s="3" t="s">
        <v>53</v>
      </c>
      <c r="C52" s="3" t="s">
        <v>55</v>
      </c>
      <c r="D52" s="3" t="s">
        <v>60</v>
      </c>
      <c r="E52" s="3" t="s">
        <v>30</v>
      </c>
      <c r="F52" s="5">
        <f>F53</f>
        <v>-5400</v>
      </c>
      <c r="G52" s="5">
        <f t="shared" ref="G52:H52" si="20">G53</f>
        <v>0</v>
      </c>
      <c r="H52" s="5">
        <f t="shared" si="20"/>
        <v>0</v>
      </c>
    </row>
    <row r="53" spans="1:8" ht="64.5" customHeight="1">
      <c r="A53" s="6" t="s">
        <v>31</v>
      </c>
      <c r="B53" s="3" t="s">
        <v>53</v>
      </c>
      <c r="C53" s="3" t="s">
        <v>55</v>
      </c>
      <c r="D53" s="3" t="s">
        <v>60</v>
      </c>
      <c r="E53" s="3" t="s">
        <v>32</v>
      </c>
      <c r="F53" s="5">
        <v>-5400</v>
      </c>
      <c r="G53" s="5">
        <v>0</v>
      </c>
      <c r="H53" s="5">
        <v>0</v>
      </c>
    </row>
    <row r="54" spans="1:8" ht="32.25" customHeight="1">
      <c r="A54" s="6" t="s">
        <v>22</v>
      </c>
      <c r="B54" s="3" t="s">
        <v>53</v>
      </c>
      <c r="C54" s="3" t="s">
        <v>55</v>
      </c>
      <c r="D54" s="3" t="s">
        <v>60</v>
      </c>
      <c r="E54" s="3" t="s">
        <v>23</v>
      </c>
      <c r="F54" s="5">
        <f>F55</f>
        <v>-2400</v>
      </c>
      <c r="G54" s="5">
        <f t="shared" ref="G54:H54" si="21">G55</f>
        <v>0</v>
      </c>
      <c r="H54" s="5">
        <f t="shared" si="21"/>
        <v>0</v>
      </c>
    </row>
    <row r="55" spans="1:8" ht="105" customHeight="1">
      <c r="A55" s="6" t="s">
        <v>57</v>
      </c>
      <c r="B55" s="3" t="s">
        <v>53</v>
      </c>
      <c r="C55" s="3" t="s">
        <v>55</v>
      </c>
      <c r="D55" s="3" t="s">
        <v>60</v>
      </c>
      <c r="E55" s="3" t="s">
        <v>58</v>
      </c>
      <c r="F55" s="5">
        <v>-2400</v>
      </c>
      <c r="G55" s="5">
        <v>0</v>
      </c>
      <c r="H55" s="5">
        <v>0</v>
      </c>
    </row>
    <row r="56" spans="1:8" ht="42.75" customHeight="1">
      <c r="A56" s="11" t="s">
        <v>109</v>
      </c>
      <c r="B56" s="3" t="s">
        <v>53</v>
      </c>
      <c r="C56" s="3" t="s">
        <v>55</v>
      </c>
      <c r="D56" s="3" t="s">
        <v>60</v>
      </c>
      <c r="E56" s="3">
        <v>850</v>
      </c>
      <c r="F56" s="16">
        <v>0</v>
      </c>
      <c r="G56" s="16">
        <v>0</v>
      </c>
      <c r="H56" s="16">
        <v>0</v>
      </c>
    </row>
    <row r="57" spans="1:8" ht="32.25" customHeight="1">
      <c r="A57" s="4" t="s">
        <v>61</v>
      </c>
      <c r="B57" s="3" t="s">
        <v>62</v>
      </c>
      <c r="C57" s="3" t="s">
        <v>0</v>
      </c>
      <c r="D57" s="3" t="s">
        <v>0</v>
      </c>
      <c r="E57" s="3" t="s">
        <v>0</v>
      </c>
      <c r="F57" s="5">
        <f>F58+F80+F104+F124+F59+F62+F65+F71</f>
        <v>10800</v>
      </c>
      <c r="G57" s="5">
        <f t="shared" ref="G57:H57" si="22">G58+G80+G104+G124+G59+G62+G65</f>
        <v>0</v>
      </c>
      <c r="H57" s="5">
        <f t="shared" si="22"/>
        <v>0</v>
      </c>
    </row>
    <row r="58" spans="1:8" ht="37.5" customHeight="1">
      <c r="A58" s="4" t="s">
        <v>63</v>
      </c>
      <c r="B58" s="3" t="s">
        <v>62</v>
      </c>
      <c r="C58" s="3" t="s">
        <v>17</v>
      </c>
      <c r="D58" s="3" t="s">
        <v>0</v>
      </c>
      <c r="E58" s="3" t="s">
        <v>0</v>
      </c>
      <c r="F58" s="5">
        <f>F68+F77+F74+F71</f>
        <v>5400</v>
      </c>
      <c r="G58" s="5">
        <f t="shared" ref="G58:H58" si="23">G68+G77+G74</f>
        <v>0</v>
      </c>
      <c r="H58" s="5">
        <f t="shared" si="23"/>
        <v>0</v>
      </c>
    </row>
    <row r="59" spans="1:8" ht="48.95" customHeight="1">
      <c r="A59" s="11" t="s">
        <v>116</v>
      </c>
      <c r="B59" s="3" t="s">
        <v>62</v>
      </c>
      <c r="C59" s="3" t="s">
        <v>17</v>
      </c>
      <c r="D59" s="10" t="s">
        <v>119</v>
      </c>
      <c r="E59" s="17" t="s">
        <v>0</v>
      </c>
      <c r="F59" s="16">
        <f>F60</f>
        <v>0</v>
      </c>
      <c r="G59" s="16">
        <f t="shared" ref="G59:H59" si="24">G60</f>
        <v>0</v>
      </c>
      <c r="H59" s="16">
        <f t="shared" si="24"/>
        <v>0</v>
      </c>
    </row>
    <row r="60" spans="1:8" ht="48.95" customHeight="1">
      <c r="A60" s="11" t="s">
        <v>66</v>
      </c>
      <c r="B60" s="3" t="s">
        <v>62</v>
      </c>
      <c r="C60" s="3" t="s">
        <v>17</v>
      </c>
      <c r="D60" s="10" t="s">
        <v>119</v>
      </c>
      <c r="E60" s="10" t="s">
        <v>67</v>
      </c>
      <c r="F60" s="16">
        <f>F61</f>
        <v>0</v>
      </c>
      <c r="G60" s="16">
        <f>G61</f>
        <v>0</v>
      </c>
      <c r="H60" s="16">
        <f>H61</f>
        <v>0</v>
      </c>
    </row>
    <row r="61" spans="1:8" ht="48.95" customHeight="1">
      <c r="A61" s="11" t="s">
        <v>68</v>
      </c>
      <c r="B61" s="3" t="s">
        <v>62</v>
      </c>
      <c r="C61" s="3" t="s">
        <v>17</v>
      </c>
      <c r="D61" s="10" t="s">
        <v>119</v>
      </c>
      <c r="E61" s="10" t="s">
        <v>69</v>
      </c>
      <c r="F61" s="16">
        <v>0</v>
      </c>
      <c r="G61" s="16">
        <v>0</v>
      </c>
      <c r="H61" s="16">
        <v>0</v>
      </c>
    </row>
    <row r="62" spans="1:8" ht="48.95" customHeight="1">
      <c r="A62" s="11" t="s">
        <v>117</v>
      </c>
      <c r="B62" s="3" t="s">
        <v>62</v>
      </c>
      <c r="C62" s="3" t="s">
        <v>17</v>
      </c>
      <c r="D62" s="10" t="s">
        <v>120</v>
      </c>
      <c r="E62" s="17" t="s">
        <v>0</v>
      </c>
      <c r="F62" s="16">
        <f>F63</f>
        <v>0</v>
      </c>
      <c r="G62" s="16">
        <f t="shared" ref="G62:H62" si="25">G63</f>
        <v>0</v>
      </c>
      <c r="H62" s="16">
        <f t="shared" si="25"/>
        <v>0</v>
      </c>
    </row>
    <row r="63" spans="1:8" ht="48.95" customHeight="1">
      <c r="A63" s="11" t="s">
        <v>66</v>
      </c>
      <c r="B63" s="3" t="s">
        <v>62</v>
      </c>
      <c r="C63" s="3" t="s">
        <v>17</v>
      </c>
      <c r="D63" s="10" t="s">
        <v>120</v>
      </c>
      <c r="E63" s="10" t="s">
        <v>67</v>
      </c>
      <c r="F63" s="16">
        <f>F64</f>
        <v>0</v>
      </c>
      <c r="G63" s="16">
        <f>G64</f>
        <v>0</v>
      </c>
      <c r="H63" s="16">
        <f>H64</f>
        <v>0</v>
      </c>
    </row>
    <row r="64" spans="1:8" ht="48.95" customHeight="1">
      <c r="A64" s="11" t="s">
        <v>68</v>
      </c>
      <c r="B64" s="3" t="s">
        <v>62</v>
      </c>
      <c r="C64" s="3" t="s">
        <v>17</v>
      </c>
      <c r="D64" s="10" t="s">
        <v>120</v>
      </c>
      <c r="E64" s="10" t="s">
        <v>69</v>
      </c>
      <c r="F64" s="16">
        <v>0</v>
      </c>
      <c r="G64" s="16">
        <v>0</v>
      </c>
      <c r="H64" s="16">
        <v>0</v>
      </c>
    </row>
    <row r="65" spans="1:8" ht="48.95" customHeight="1">
      <c r="A65" s="11" t="s">
        <v>118</v>
      </c>
      <c r="B65" s="3" t="s">
        <v>62</v>
      </c>
      <c r="C65" s="3" t="s">
        <v>17</v>
      </c>
      <c r="D65" s="10" t="s">
        <v>121</v>
      </c>
      <c r="E65" s="17" t="s">
        <v>0</v>
      </c>
      <c r="F65" s="16">
        <f>F66</f>
        <v>0</v>
      </c>
      <c r="G65" s="16">
        <f t="shared" ref="G65:H65" si="26">G66</f>
        <v>0</v>
      </c>
      <c r="H65" s="16">
        <f t="shared" si="26"/>
        <v>0</v>
      </c>
    </row>
    <row r="66" spans="1:8" ht="48.95" customHeight="1">
      <c r="A66" s="11" t="s">
        <v>66</v>
      </c>
      <c r="B66" s="3" t="s">
        <v>62</v>
      </c>
      <c r="C66" s="3" t="s">
        <v>17</v>
      </c>
      <c r="D66" s="10" t="s">
        <v>121</v>
      </c>
      <c r="E66" s="10" t="s">
        <v>67</v>
      </c>
      <c r="F66" s="16">
        <f>F67</f>
        <v>0</v>
      </c>
      <c r="G66" s="16">
        <f>G67</f>
        <v>0</v>
      </c>
      <c r="H66" s="16">
        <f>H67</f>
        <v>0</v>
      </c>
    </row>
    <row r="67" spans="1:8" ht="48.95" customHeight="1">
      <c r="A67" s="11" t="s">
        <v>68</v>
      </c>
      <c r="B67" s="3" t="s">
        <v>62</v>
      </c>
      <c r="C67" s="3" t="s">
        <v>17</v>
      </c>
      <c r="D67" s="10" t="s">
        <v>121</v>
      </c>
      <c r="E67" s="10" t="s">
        <v>69</v>
      </c>
      <c r="F67" s="16">
        <v>0</v>
      </c>
      <c r="G67" s="16">
        <v>0</v>
      </c>
      <c r="H67" s="16">
        <v>0</v>
      </c>
    </row>
    <row r="68" spans="1:8" ht="48.95" customHeight="1">
      <c r="A68" s="6" t="s">
        <v>64</v>
      </c>
      <c r="B68" s="3" t="s">
        <v>62</v>
      </c>
      <c r="C68" s="3" t="s">
        <v>17</v>
      </c>
      <c r="D68" s="3" t="s">
        <v>70</v>
      </c>
      <c r="E68" s="7" t="s">
        <v>0</v>
      </c>
      <c r="F68" s="5">
        <f>F69</f>
        <v>0</v>
      </c>
      <c r="G68" s="5">
        <f t="shared" ref="G68:H69" si="27">G69</f>
        <v>0</v>
      </c>
      <c r="H68" s="5">
        <f t="shared" si="27"/>
        <v>0</v>
      </c>
    </row>
    <row r="69" spans="1:8" ht="57" customHeight="1">
      <c r="A69" s="6" t="s">
        <v>29</v>
      </c>
      <c r="B69" s="3" t="s">
        <v>62</v>
      </c>
      <c r="C69" s="3" t="s">
        <v>17</v>
      </c>
      <c r="D69" s="3" t="s">
        <v>70</v>
      </c>
      <c r="E69" s="3" t="s">
        <v>30</v>
      </c>
      <c r="F69" s="5">
        <f>F70</f>
        <v>0</v>
      </c>
      <c r="G69" s="5">
        <f t="shared" si="27"/>
        <v>0</v>
      </c>
      <c r="H69" s="5">
        <f t="shared" si="27"/>
        <v>0</v>
      </c>
    </row>
    <row r="70" spans="1:8" ht="77.25" customHeight="1">
      <c r="A70" s="6" t="s">
        <v>31</v>
      </c>
      <c r="B70" s="3" t="s">
        <v>62</v>
      </c>
      <c r="C70" s="3" t="s">
        <v>17</v>
      </c>
      <c r="D70" s="3" t="s">
        <v>70</v>
      </c>
      <c r="E70" s="3" t="s">
        <v>32</v>
      </c>
      <c r="F70" s="5">
        <v>0</v>
      </c>
      <c r="G70" s="5">
        <v>0</v>
      </c>
      <c r="H70" s="5">
        <v>0</v>
      </c>
    </row>
    <row r="71" spans="1:8" ht="60.75" customHeight="1">
      <c r="A71" s="11" t="s">
        <v>122</v>
      </c>
      <c r="B71" s="10" t="s">
        <v>62</v>
      </c>
      <c r="C71" s="10" t="s">
        <v>17</v>
      </c>
      <c r="D71" s="10" t="s">
        <v>123</v>
      </c>
      <c r="E71" s="17" t="s">
        <v>0</v>
      </c>
      <c r="F71" s="16">
        <f>F72</f>
        <v>5400</v>
      </c>
      <c r="G71" s="16">
        <f t="shared" ref="G71:H72" si="28">G72</f>
        <v>0</v>
      </c>
      <c r="H71" s="16">
        <f t="shared" si="28"/>
        <v>0</v>
      </c>
    </row>
    <row r="72" spans="1:8" ht="80.25" customHeight="1">
      <c r="A72" s="11" t="s">
        <v>29</v>
      </c>
      <c r="B72" s="10" t="s">
        <v>62</v>
      </c>
      <c r="C72" s="10" t="s">
        <v>17</v>
      </c>
      <c r="D72" s="10" t="s">
        <v>123</v>
      </c>
      <c r="E72" s="10" t="s">
        <v>30</v>
      </c>
      <c r="F72" s="16">
        <f>F73</f>
        <v>5400</v>
      </c>
      <c r="G72" s="16">
        <f t="shared" si="28"/>
        <v>0</v>
      </c>
      <c r="H72" s="16">
        <f t="shared" si="28"/>
        <v>0</v>
      </c>
    </row>
    <row r="73" spans="1:8" ht="76.5" customHeight="1">
      <c r="A73" s="11" t="s">
        <v>31</v>
      </c>
      <c r="B73" s="10" t="s">
        <v>62</v>
      </c>
      <c r="C73" s="10" t="s">
        <v>17</v>
      </c>
      <c r="D73" s="10" t="s">
        <v>123</v>
      </c>
      <c r="E73" s="10" t="s">
        <v>32</v>
      </c>
      <c r="F73" s="16">
        <v>5400</v>
      </c>
      <c r="G73" s="16">
        <v>0</v>
      </c>
      <c r="H73" s="16">
        <v>0</v>
      </c>
    </row>
    <row r="74" spans="1:8" ht="48.95" customHeight="1">
      <c r="A74" s="6" t="s">
        <v>65</v>
      </c>
      <c r="B74" s="3" t="s">
        <v>62</v>
      </c>
      <c r="C74" s="3" t="s">
        <v>17</v>
      </c>
      <c r="D74" s="3" t="s">
        <v>107</v>
      </c>
      <c r="E74" s="7" t="s">
        <v>0</v>
      </c>
      <c r="F74" s="5">
        <f>F75</f>
        <v>0</v>
      </c>
      <c r="G74" s="5">
        <f t="shared" ref="G74:H75" si="29">G75</f>
        <v>0</v>
      </c>
      <c r="H74" s="5">
        <f t="shared" si="29"/>
        <v>0</v>
      </c>
    </row>
    <row r="75" spans="1:8" ht="48.95" customHeight="1">
      <c r="A75" s="6" t="s">
        <v>66</v>
      </c>
      <c r="B75" s="3" t="s">
        <v>62</v>
      </c>
      <c r="C75" s="3" t="s">
        <v>17</v>
      </c>
      <c r="D75" s="3" t="s">
        <v>107</v>
      </c>
      <c r="E75" s="3" t="s">
        <v>67</v>
      </c>
      <c r="F75" s="5">
        <f>F76</f>
        <v>0</v>
      </c>
      <c r="G75" s="5">
        <f t="shared" si="29"/>
        <v>0</v>
      </c>
      <c r="H75" s="5">
        <f t="shared" si="29"/>
        <v>0</v>
      </c>
    </row>
    <row r="76" spans="1:8" ht="46.5" customHeight="1">
      <c r="A76" s="6" t="s">
        <v>68</v>
      </c>
      <c r="B76" s="3" t="s">
        <v>62</v>
      </c>
      <c r="C76" s="3" t="s">
        <v>17</v>
      </c>
      <c r="D76" s="3" t="s">
        <v>107</v>
      </c>
      <c r="E76" s="3" t="s">
        <v>69</v>
      </c>
      <c r="F76" s="5">
        <v>0</v>
      </c>
      <c r="G76" s="5">
        <v>0</v>
      </c>
      <c r="H76" s="5">
        <v>0</v>
      </c>
    </row>
    <row r="77" spans="1:8" ht="48.95" customHeight="1">
      <c r="A77" s="6" t="s">
        <v>65</v>
      </c>
      <c r="B77" s="3" t="s">
        <v>62</v>
      </c>
      <c r="C77" s="3" t="s">
        <v>17</v>
      </c>
      <c r="D77" s="3" t="s">
        <v>71</v>
      </c>
      <c r="E77" s="7" t="s">
        <v>0</v>
      </c>
      <c r="F77" s="5">
        <f>F78</f>
        <v>0</v>
      </c>
      <c r="G77" s="5">
        <f t="shared" ref="G77:H78" si="30">G78</f>
        <v>0</v>
      </c>
      <c r="H77" s="5">
        <f t="shared" si="30"/>
        <v>0</v>
      </c>
    </row>
    <row r="78" spans="1:8" ht="61.5" customHeight="1">
      <c r="A78" s="6" t="s">
        <v>66</v>
      </c>
      <c r="B78" s="3" t="s">
        <v>62</v>
      </c>
      <c r="C78" s="3" t="s">
        <v>17</v>
      </c>
      <c r="D78" s="3" t="s">
        <v>71</v>
      </c>
      <c r="E78" s="3" t="s">
        <v>67</v>
      </c>
      <c r="F78" s="5">
        <f>F79</f>
        <v>0</v>
      </c>
      <c r="G78" s="5">
        <f t="shared" si="30"/>
        <v>0</v>
      </c>
      <c r="H78" s="5">
        <f t="shared" si="30"/>
        <v>0</v>
      </c>
    </row>
    <row r="79" spans="1:8" ht="48.75" customHeight="1">
      <c r="A79" s="6" t="s">
        <v>68</v>
      </c>
      <c r="B79" s="3" t="s">
        <v>62</v>
      </c>
      <c r="C79" s="3" t="s">
        <v>17</v>
      </c>
      <c r="D79" s="3" t="s">
        <v>71</v>
      </c>
      <c r="E79" s="3" t="s">
        <v>69</v>
      </c>
      <c r="F79" s="5">
        <v>0</v>
      </c>
      <c r="G79" s="5">
        <v>0</v>
      </c>
      <c r="H79" s="5">
        <v>0</v>
      </c>
    </row>
    <row r="80" spans="1:8" ht="45.75" customHeight="1">
      <c r="A80" s="4" t="s">
        <v>72</v>
      </c>
      <c r="B80" s="3" t="s">
        <v>62</v>
      </c>
      <c r="C80" s="3" t="s">
        <v>44</v>
      </c>
      <c r="D80" s="3" t="s">
        <v>0</v>
      </c>
      <c r="E80" s="3" t="s">
        <v>0</v>
      </c>
      <c r="F80" s="5">
        <f>F87+F90+F96+F84+F92+F81</f>
        <v>15000</v>
      </c>
      <c r="G80" s="5">
        <f t="shared" ref="G80:H80" si="31">G87+G90+G96+G84+G92+G81</f>
        <v>0</v>
      </c>
      <c r="H80" s="5">
        <f t="shared" si="31"/>
        <v>0</v>
      </c>
    </row>
    <row r="81" spans="1:9" ht="72" customHeight="1">
      <c r="A81" s="4" t="s">
        <v>134</v>
      </c>
      <c r="B81" s="3" t="s">
        <v>62</v>
      </c>
      <c r="C81" s="3" t="s">
        <v>44</v>
      </c>
      <c r="D81" s="3" t="s">
        <v>135</v>
      </c>
      <c r="E81" s="3"/>
      <c r="F81" s="5">
        <f>F82</f>
        <v>0</v>
      </c>
      <c r="G81" s="5">
        <f t="shared" ref="G81:H82" si="32">G82</f>
        <v>0</v>
      </c>
      <c r="H81" s="5">
        <f t="shared" si="32"/>
        <v>0</v>
      </c>
    </row>
    <row r="82" spans="1:9" ht="45.75" customHeight="1">
      <c r="A82" s="11" t="s">
        <v>66</v>
      </c>
      <c r="B82" s="3" t="s">
        <v>62</v>
      </c>
      <c r="C82" s="3" t="s">
        <v>44</v>
      </c>
      <c r="D82" s="3" t="s">
        <v>135</v>
      </c>
      <c r="E82" s="10" t="s">
        <v>67</v>
      </c>
      <c r="F82" s="5">
        <f>F83</f>
        <v>0</v>
      </c>
      <c r="G82" s="5">
        <f t="shared" si="32"/>
        <v>0</v>
      </c>
      <c r="H82" s="5">
        <f t="shared" si="32"/>
        <v>0</v>
      </c>
      <c r="I82" s="5">
        <f t="shared" ref="I82" si="33">I83</f>
        <v>0</v>
      </c>
    </row>
    <row r="83" spans="1:9" ht="45.75" customHeight="1">
      <c r="A83" s="11" t="s">
        <v>68</v>
      </c>
      <c r="B83" s="3" t="s">
        <v>62</v>
      </c>
      <c r="C83" s="3" t="s">
        <v>44</v>
      </c>
      <c r="D83" s="3" t="s">
        <v>135</v>
      </c>
      <c r="E83" s="10" t="s">
        <v>69</v>
      </c>
      <c r="F83" s="5">
        <v>0</v>
      </c>
      <c r="G83" s="5">
        <v>0</v>
      </c>
      <c r="H83" s="5">
        <v>0</v>
      </c>
    </row>
    <row r="84" spans="1:9" ht="80.099999999999994" customHeight="1">
      <c r="A84" s="11" t="s">
        <v>124</v>
      </c>
      <c r="B84" s="10" t="s">
        <v>62</v>
      </c>
      <c r="C84" s="10" t="s">
        <v>44</v>
      </c>
      <c r="D84" s="10" t="s">
        <v>125</v>
      </c>
      <c r="E84" s="10"/>
      <c r="F84" s="16">
        <f>F85</f>
        <v>0</v>
      </c>
      <c r="G84" s="16">
        <f t="shared" ref="G84:H84" si="34">G85</f>
        <v>0</v>
      </c>
      <c r="H84" s="16">
        <f t="shared" si="34"/>
        <v>0</v>
      </c>
    </row>
    <row r="85" spans="1:9" ht="57.75" customHeight="1">
      <c r="A85" s="11" t="s">
        <v>66</v>
      </c>
      <c r="B85" s="10" t="s">
        <v>62</v>
      </c>
      <c r="C85" s="10" t="s">
        <v>44</v>
      </c>
      <c r="D85" s="10" t="s">
        <v>125</v>
      </c>
      <c r="E85" s="10" t="s">
        <v>67</v>
      </c>
      <c r="F85" s="16">
        <f>F86</f>
        <v>0</v>
      </c>
      <c r="G85" s="16">
        <f>G86</f>
        <v>0</v>
      </c>
      <c r="H85" s="16">
        <f>H86</f>
        <v>0</v>
      </c>
    </row>
    <row r="86" spans="1:9" ht="39.75" customHeight="1">
      <c r="A86" s="11" t="s">
        <v>68</v>
      </c>
      <c r="B86" s="10" t="s">
        <v>62</v>
      </c>
      <c r="C86" s="10" t="s">
        <v>44</v>
      </c>
      <c r="D86" s="10" t="s">
        <v>125</v>
      </c>
      <c r="E86" s="10" t="s">
        <v>69</v>
      </c>
      <c r="F86" s="16">
        <v>0</v>
      </c>
      <c r="G86" s="16">
        <v>0</v>
      </c>
      <c r="H86" s="16">
        <v>0</v>
      </c>
    </row>
    <row r="87" spans="1:9" ht="37.5" customHeight="1">
      <c r="A87" s="6" t="s">
        <v>73</v>
      </c>
      <c r="B87" s="3" t="s">
        <v>62</v>
      </c>
      <c r="C87" s="3" t="s">
        <v>44</v>
      </c>
      <c r="D87" s="3" t="s">
        <v>76</v>
      </c>
      <c r="E87" s="7" t="s">
        <v>0</v>
      </c>
      <c r="F87" s="5">
        <f>F88</f>
        <v>0</v>
      </c>
      <c r="G87" s="5">
        <f t="shared" ref="G87:H88" si="35">G88</f>
        <v>0</v>
      </c>
      <c r="H87" s="5">
        <f t="shared" si="35"/>
        <v>0</v>
      </c>
    </row>
    <row r="88" spans="1:9" ht="59.25" customHeight="1">
      <c r="A88" s="6" t="s">
        <v>29</v>
      </c>
      <c r="B88" s="3" t="s">
        <v>62</v>
      </c>
      <c r="C88" s="3" t="s">
        <v>44</v>
      </c>
      <c r="D88" s="3" t="s">
        <v>76</v>
      </c>
      <c r="E88" s="3" t="s">
        <v>30</v>
      </c>
      <c r="F88" s="5">
        <f>F89</f>
        <v>0</v>
      </c>
      <c r="G88" s="5">
        <f t="shared" si="35"/>
        <v>0</v>
      </c>
      <c r="H88" s="5">
        <f t="shared" si="35"/>
        <v>0</v>
      </c>
    </row>
    <row r="89" spans="1:9" ht="51.75" customHeight="1">
      <c r="A89" s="6" t="s">
        <v>31</v>
      </c>
      <c r="B89" s="3" t="s">
        <v>62</v>
      </c>
      <c r="C89" s="3" t="s">
        <v>44</v>
      </c>
      <c r="D89" s="3" t="s">
        <v>76</v>
      </c>
      <c r="E89" s="3" t="s">
        <v>32</v>
      </c>
      <c r="F89" s="5">
        <v>0</v>
      </c>
      <c r="G89" s="5">
        <v>0</v>
      </c>
      <c r="H89" s="5">
        <v>0</v>
      </c>
    </row>
    <row r="90" spans="1:9" ht="45.75" customHeight="1">
      <c r="A90" s="6" t="s">
        <v>74</v>
      </c>
      <c r="B90" s="3" t="s">
        <v>62</v>
      </c>
      <c r="C90" s="3" t="s">
        <v>44</v>
      </c>
      <c r="D90" s="3" t="s">
        <v>77</v>
      </c>
      <c r="E90" s="7" t="s">
        <v>0</v>
      </c>
      <c r="F90" s="5">
        <f>F91</f>
        <v>0</v>
      </c>
      <c r="G90" s="5">
        <f t="shared" ref="G90:H90" si="36">G91</f>
        <v>0</v>
      </c>
      <c r="H90" s="5">
        <f t="shared" si="36"/>
        <v>0</v>
      </c>
    </row>
    <row r="91" spans="1:9" ht="71.25" customHeight="1">
      <c r="A91" s="6" t="s">
        <v>66</v>
      </c>
      <c r="B91" s="3" t="s">
        <v>62</v>
      </c>
      <c r="C91" s="3" t="s">
        <v>44</v>
      </c>
      <c r="D91" s="3" t="s">
        <v>77</v>
      </c>
      <c r="E91" s="3" t="s">
        <v>67</v>
      </c>
      <c r="F91" s="5">
        <f>F95</f>
        <v>0</v>
      </c>
      <c r="G91" s="5">
        <f>G95</f>
        <v>0</v>
      </c>
      <c r="H91" s="5">
        <f>H95</f>
        <v>0</v>
      </c>
    </row>
    <row r="92" spans="1:9" ht="65.25" customHeight="1">
      <c r="A92" s="11" t="s">
        <v>110</v>
      </c>
      <c r="B92" s="10" t="s">
        <v>62</v>
      </c>
      <c r="C92" s="10" t="s">
        <v>44</v>
      </c>
      <c r="D92" s="10" t="s">
        <v>126</v>
      </c>
      <c r="E92" s="10"/>
      <c r="F92" s="16">
        <f>F93</f>
        <v>0</v>
      </c>
      <c r="G92" s="16">
        <f t="shared" ref="G92:H93" si="37">G93</f>
        <v>0</v>
      </c>
      <c r="H92" s="16">
        <f t="shared" si="37"/>
        <v>0</v>
      </c>
    </row>
    <row r="93" spans="1:9" ht="54.75" customHeight="1">
      <c r="A93" s="11" t="s">
        <v>66</v>
      </c>
      <c r="B93" s="10" t="s">
        <v>62</v>
      </c>
      <c r="C93" s="10" t="s">
        <v>44</v>
      </c>
      <c r="D93" s="10" t="s">
        <v>126</v>
      </c>
      <c r="E93" s="10">
        <v>400</v>
      </c>
      <c r="F93" s="16">
        <f>F94</f>
        <v>0</v>
      </c>
      <c r="G93" s="16">
        <f t="shared" si="37"/>
        <v>0</v>
      </c>
      <c r="H93" s="16">
        <f t="shared" si="37"/>
        <v>0</v>
      </c>
    </row>
    <row r="94" spans="1:9" ht="43.5" customHeight="1">
      <c r="A94" s="11" t="s">
        <v>68</v>
      </c>
      <c r="B94" s="10" t="s">
        <v>62</v>
      </c>
      <c r="C94" s="10" t="s">
        <v>44</v>
      </c>
      <c r="D94" s="10" t="s">
        <v>126</v>
      </c>
      <c r="E94" s="10">
        <v>410</v>
      </c>
      <c r="F94" s="16">
        <v>0</v>
      </c>
      <c r="G94" s="16">
        <v>0</v>
      </c>
      <c r="H94" s="16">
        <v>0</v>
      </c>
    </row>
    <row r="95" spans="1:9" ht="48.95" customHeight="1">
      <c r="A95" s="6" t="s">
        <v>68</v>
      </c>
      <c r="B95" s="3" t="s">
        <v>62</v>
      </c>
      <c r="C95" s="3" t="s">
        <v>44</v>
      </c>
      <c r="D95" s="3" t="s">
        <v>77</v>
      </c>
      <c r="E95" s="3" t="s">
        <v>69</v>
      </c>
      <c r="F95" s="5">
        <v>0</v>
      </c>
      <c r="G95" s="5">
        <v>0</v>
      </c>
      <c r="H95" s="5">
        <v>0</v>
      </c>
    </row>
    <row r="96" spans="1:9" ht="32.25" customHeight="1">
      <c r="A96" s="6" t="s">
        <v>75</v>
      </c>
      <c r="B96" s="3" t="s">
        <v>62</v>
      </c>
      <c r="C96" s="3" t="s">
        <v>44</v>
      </c>
      <c r="D96" s="3" t="s">
        <v>78</v>
      </c>
      <c r="E96" s="7" t="s">
        <v>0</v>
      </c>
      <c r="F96" s="5">
        <f>F97+F99+F101</f>
        <v>15000</v>
      </c>
      <c r="G96" s="5">
        <f t="shared" ref="G96:H96" si="38">G97+G99+G101</f>
        <v>0</v>
      </c>
      <c r="H96" s="5">
        <f t="shared" si="38"/>
        <v>0</v>
      </c>
    </row>
    <row r="97" spans="1:8" ht="48.95" customHeight="1">
      <c r="A97" s="6" t="s">
        <v>29</v>
      </c>
      <c r="B97" s="3" t="s">
        <v>62</v>
      </c>
      <c r="C97" s="3" t="s">
        <v>44</v>
      </c>
      <c r="D97" s="3" t="s">
        <v>78</v>
      </c>
      <c r="E97" s="3" t="s">
        <v>30</v>
      </c>
      <c r="F97" s="5">
        <f>F98</f>
        <v>5000</v>
      </c>
      <c r="G97" s="5">
        <f t="shared" ref="G97:H97" si="39">G98</f>
        <v>0</v>
      </c>
      <c r="H97" s="5">
        <f t="shared" si="39"/>
        <v>0</v>
      </c>
    </row>
    <row r="98" spans="1:8" ht="36.75" customHeight="1">
      <c r="A98" s="6" t="s">
        <v>31</v>
      </c>
      <c r="B98" s="3" t="s">
        <v>62</v>
      </c>
      <c r="C98" s="3" t="s">
        <v>44</v>
      </c>
      <c r="D98" s="3" t="s">
        <v>78</v>
      </c>
      <c r="E98" s="3" t="s">
        <v>32</v>
      </c>
      <c r="F98" s="5">
        <v>5000</v>
      </c>
      <c r="G98" s="5">
        <v>0</v>
      </c>
      <c r="H98" s="5">
        <v>0</v>
      </c>
    </row>
    <row r="99" spans="1:8" ht="48.95" customHeight="1">
      <c r="A99" s="6" t="s">
        <v>66</v>
      </c>
      <c r="B99" s="3" t="s">
        <v>62</v>
      </c>
      <c r="C99" s="3" t="s">
        <v>44</v>
      </c>
      <c r="D99" s="3" t="s">
        <v>78</v>
      </c>
      <c r="E99" s="3">
        <v>400</v>
      </c>
      <c r="F99" s="5">
        <f>F100</f>
        <v>0</v>
      </c>
      <c r="G99" s="5">
        <f t="shared" ref="G99:H99" si="40">G100</f>
        <v>0</v>
      </c>
      <c r="H99" s="5">
        <f t="shared" si="40"/>
        <v>0</v>
      </c>
    </row>
    <row r="100" spans="1:8" ht="38.25" customHeight="1">
      <c r="A100" s="6" t="s">
        <v>68</v>
      </c>
      <c r="B100" s="3" t="s">
        <v>62</v>
      </c>
      <c r="C100" s="3" t="s">
        <v>44</v>
      </c>
      <c r="D100" s="3" t="s">
        <v>78</v>
      </c>
      <c r="E100" s="3">
        <v>410</v>
      </c>
      <c r="F100" s="5">
        <v>0</v>
      </c>
      <c r="G100" s="5">
        <v>0</v>
      </c>
      <c r="H100" s="5">
        <v>0</v>
      </c>
    </row>
    <row r="101" spans="1:8" ht="42.75" customHeight="1">
      <c r="A101" s="6" t="s">
        <v>22</v>
      </c>
      <c r="B101" s="3" t="s">
        <v>62</v>
      </c>
      <c r="C101" s="3" t="s">
        <v>44</v>
      </c>
      <c r="D101" s="3" t="s">
        <v>78</v>
      </c>
      <c r="E101" s="3">
        <v>800</v>
      </c>
      <c r="F101" s="5">
        <f>F103+F102</f>
        <v>10000</v>
      </c>
      <c r="G101" s="5">
        <f t="shared" ref="G101:H101" si="41">G103+G102</f>
        <v>0</v>
      </c>
      <c r="H101" s="5">
        <f t="shared" si="41"/>
        <v>0</v>
      </c>
    </row>
    <row r="102" spans="1:8" ht="64.5" customHeight="1">
      <c r="A102" s="6" t="s">
        <v>57</v>
      </c>
      <c r="B102" s="3" t="s">
        <v>62</v>
      </c>
      <c r="C102" s="3" t="s">
        <v>44</v>
      </c>
      <c r="D102" s="3" t="s">
        <v>78</v>
      </c>
      <c r="E102" s="3">
        <v>810</v>
      </c>
      <c r="F102" s="5">
        <v>0</v>
      </c>
      <c r="G102" s="5">
        <v>0</v>
      </c>
      <c r="H102" s="5">
        <v>0</v>
      </c>
    </row>
    <row r="103" spans="1:8" ht="48.95" customHeight="1">
      <c r="A103" s="6" t="s">
        <v>109</v>
      </c>
      <c r="B103" s="3" t="s">
        <v>62</v>
      </c>
      <c r="C103" s="3" t="s">
        <v>44</v>
      </c>
      <c r="D103" s="3" t="s">
        <v>78</v>
      </c>
      <c r="E103" s="3">
        <v>850</v>
      </c>
      <c r="F103" s="5">
        <v>10000</v>
      </c>
      <c r="G103" s="5">
        <v>0</v>
      </c>
      <c r="H103" s="5">
        <v>0</v>
      </c>
    </row>
    <row r="104" spans="1:8" ht="15" customHeight="1">
      <c r="A104" s="4" t="s">
        <v>79</v>
      </c>
      <c r="B104" s="3" t="s">
        <v>62</v>
      </c>
      <c r="C104" s="3" t="s">
        <v>46</v>
      </c>
      <c r="D104" s="3" t="s">
        <v>0</v>
      </c>
      <c r="E104" s="3" t="s">
        <v>0</v>
      </c>
      <c r="F104" s="5">
        <f>F105+F111+F114+F119+F108</f>
        <v>-15000</v>
      </c>
      <c r="G104" s="5">
        <f t="shared" ref="G104:H104" si="42">G105+G111+G114+G119</f>
        <v>0</v>
      </c>
      <c r="H104" s="5">
        <f t="shared" si="42"/>
        <v>0</v>
      </c>
    </row>
    <row r="105" spans="1:8" ht="48.95" customHeight="1">
      <c r="A105" s="6" t="s">
        <v>103</v>
      </c>
      <c r="B105" s="3" t="s">
        <v>62</v>
      </c>
      <c r="C105" s="3" t="s">
        <v>46</v>
      </c>
      <c r="D105" s="3" t="s">
        <v>83</v>
      </c>
      <c r="E105" s="7" t="s">
        <v>0</v>
      </c>
      <c r="F105" s="5">
        <f>F106</f>
        <v>219590.18</v>
      </c>
      <c r="G105" s="5">
        <f t="shared" ref="G105:H106" si="43">G106</f>
        <v>0</v>
      </c>
      <c r="H105" s="5">
        <f t="shared" si="43"/>
        <v>0</v>
      </c>
    </row>
    <row r="106" spans="1:8" ht="48.95" customHeight="1">
      <c r="A106" s="6" t="s">
        <v>29</v>
      </c>
      <c r="B106" s="3" t="s">
        <v>62</v>
      </c>
      <c r="C106" s="3" t="s">
        <v>46</v>
      </c>
      <c r="D106" s="3" t="s">
        <v>83</v>
      </c>
      <c r="E106" s="3" t="s">
        <v>30</v>
      </c>
      <c r="F106" s="5">
        <f>F107</f>
        <v>219590.18</v>
      </c>
      <c r="G106" s="5">
        <f t="shared" si="43"/>
        <v>0</v>
      </c>
      <c r="H106" s="5">
        <f t="shared" si="43"/>
        <v>0</v>
      </c>
    </row>
    <row r="107" spans="1:8" ht="50.25" customHeight="1">
      <c r="A107" s="6" t="s">
        <v>31</v>
      </c>
      <c r="B107" s="3" t="s">
        <v>62</v>
      </c>
      <c r="C107" s="3" t="s">
        <v>46</v>
      </c>
      <c r="D107" s="3" t="s">
        <v>83</v>
      </c>
      <c r="E107" s="3" t="s">
        <v>32</v>
      </c>
      <c r="F107" s="5">
        <v>219590.18</v>
      </c>
      <c r="G107" s="5">
        <v>0</v>
      </c>
      <c r="H107" s="5">
        <v>0</v>
      </c>
    </row>
    <row r="108" spans="1:8" ht="50.25" customHeight="1">
      <c r="A108" s="11" t="s">
        <v>127</v>
      </c>
      <c r="B108" s="10" t="s">
        <v>62</v>
      </c>
      <c r="C108" s="10" t="s">
        <v>46</v>
      </c>
      <c r="D108" s="10" t="s">
        <v>128</v>
      </c>
      <c r="E108" s="17" t="s">
        <v>0</v>
      </c>
      <c r="F108" s="16">
        <f>F109</f>
        <v>0</v>
      </c>
      <c r="G108" s="16">
        <f t="shared" ref="G108:H109" si="44">G109</f>
        <v>0</v>
      </c>
      <c r="H108" s="16">
        <f t="shared" si="44"/>
        <v>0</v>
      </c>
    </row>
    <row r="109" spans="1:8" ht="50.25" customHeight="1">
      <c r="A109" s="11" t="s">
        <v>29</v>
      </c>
      <c r="B109" s="10" t="s">
        <v>62</v>
      </c>
      <c r="C109" s="10" t="s">
        <v>46</v>
      </c>
      <c r="D109" s="10" t="s">
        <v>128</v>
      </c>
      <c r="E109" s="10" t="s">
        <v>30</v>
      </c>
      <c r="F109" s="16">
        <f>F110</f>
        <v>0</v>
      </c>
      <c r="G109" s="16">
        <f t="shared" si="44"/>
        <v>0</v>
      </c>
      <c r="H109" s="16">
        <f t="shared" si="44"/>
        <v>0</v>
      </c>
    </row>
    <row r="110" spans="1:8" ht="50.25" customHeight="1">
      <c r="A110" s="11" t="s">
        <v>31</v>
      </c>
      <c r="B110" s="10" t="s">
        <v>62</v>
      </c>
      <c r="C110" s="10" t="s">
        <v>46</v>
      </c>
      <c r="D110" s="10" t="s">
        <v>128</v>
      </c>
      <c r="E110" s="10" t="s">
        <v>32</v>
      </c>
      <c r="F110" s="16">
        <v>0</v>
      </c>
      <c r="G110" s="16">
        <v>0</v>
      </c>
      <c r="H110" s="16">
        <v>0</v>
      </c>
    </row>
    <row r="111" spans="1:8" ht="64.5" customHeight="1">
      <c r="A111" s="6" t="s">
        <v>80</v>
      </c>
      <c r="B111" s="3" t="s">
        <v>62</v>
      </c>
      <c r="C111" s="3" t="s">
        <v>46</v>
      </c>
      <c r="D111" s="3" t="s">
        <v>84</v>
      </c>
      <c r="E111" s="7" t="s">
        <v>0</v>
      </c>
      <c r="F111" s="5">
        <f>F112</f>
        <v>0</v>
      </c>
      <c r="G111" s="5">
        <f t="shared" ref="G111:H112" si="45">G112</f>
        <v>0</v>
      </c>
      <c r="H111" s="5">
        <f t="shared" si="45"/>
        <v>0</v>
      </c>
    </row>
    <row r="112" spans="1:8" ht="48.95" customHeight="1">
      <c r="A112" s="6" t="s">
        <v>29</v>
      </c>
      <c r="B112" s="3" t="s">
        <v>62</v>
      </c>
      <c r="C112" s="3" t="s">
        <v>46</v>
      </c>
      <c r="D112" s="3" t="s">
        <v>84</v>
      </c>
      <c r="E112" s="3" t="s">
        <v>30</v>
      </c>
      <c r="F112" s="5">
        <f>F113</f>
        <v>0</v>
      </c>
      <c r="G112" s="5">
        <f t="shared" si="45"/>
        <v>0</v>
      </c>
      <c r="H112" s="5">
        <f t="shared" si="45"/>
        <v>0</v>
      </c>
    </row>
    <row r="113" spans="1:8" ht="48.75" customHeight="1">
      <c r="A113" s="6" t="s">
        <v>31</v>
      </c>
      <c r="B113" s="3" t="s">
        <v>62</v>
      </c>
      <c r="C113" s="3" t="s">
        <v>46</v>
      </c>
      <c r="D113" s="3" t="s">
        <v>84</v>
      </c>
      <c r="E113" s="3" t="s">
        <v>32</v>
      </c>
      <c r="F113" s="5">
        <v>0</v>
      </c>
      <c r="G113" s="5">
        <v>0</v>
      </c>
      <c r="H113" s="5">
        <v>0</v>
      </c>
    </row>
    <row r="114" spans="1:8" ht="111" customHeight="1">
      <c r="A114" s="6" t="s">
        <v>81</v>
      </c>
      <c r="B114" s="3" t="s">
        <v>62</v>
      </c>
      <c r="C114" s="3" t="s">
        <v>46</v>
      </c>
      <c r="D114" s="3" t="s">
        <v>85</v>
      </c>
      <c r="E114" s="7" t="s">
        <v>0</v>
      </c>
      <c r="F114" s="5">
        <f>F115+F117</f>
        <v>2360990</v>
      </c>
      <c r="G114" s="5">
        <f t="shared" ref="G114:H114" si="46">G115+G117</f>
        <v>0</v>
      </c>
      <c r="H114" s="5">
        <f t="shared" si="46"/>
        <v>0</v>
      </c>
    </row>
    <row r="115" spans="1:8" ht="48.75" customHeight="1">
      <c r="A115" s="6" t="s">
        <v>29</v>
      </c>
      <c r="B115" s="3" t="s">
        <v>62</v>
      </c>
      <c r="C115" s="3" t="s">
        <v>46</v>
      </c>
      <c r="D115" s="3" t="s">
        <v>85</v>
      </c>
      <c r="E115" s="3" t="s">
        <v>30</v>
      </c>
      <c r="F115" s="5">
        <f>F116</f>
        <v>2360990</v>
      </c>
      <c r="G115" s="5">
        <f t="shared" ref="G115:H115" si="47">G116</f>
        <v>0</v>
      </c>
      <c r="H115" s="5">
        <f t="shared" si="47"/>
        <v>0</v>
      </c>
    </row>
    <row r="116" spans="1:8" ht="27.75" customHeight="1">
      <c r="A116" s="6" t="s">
        <v>31</v>
      </c>
      <c r="B116" s="3" t="s">
        <v>62</v>
      </c>
      <c r="C116" s="3" t="s">
        <v>46</v>
      </c>
      <c r="D116" s="3" t="s">
        <v>85</v>
      </c>
      <c r="E116" s="3" t="s">
        <v>32</v>
      </c>
      <c r="F116" s="5">
        <v>2360990</v>
      </c>
      <c r="G116" s="5">
        <v>0</v>
      </c>
      <c r="H116" s="5">
        <v>0</v>
      </c>
    </row>
    <row r="117" spans="1:8" ht="48.95" customHeight="1">
      <c r="A117" s="6" t="s">
        <v>22</v>
      </c>
      <c r="B117" s="3" t="s">
        <v>62</v>
      </c>
      <c r="C117" s="3" t="s">
        <v>46</v>
      </c>
      <c r="D117" s="3" t="s">
        <v>85</v>
      </c>
      <c r="E117" s="3" t="s">
        <v>23</v>
      </c>
      <c r="F117" s="5">
        <f>F118</f>
        <v>0</v>
      </c>
      <c r="G117" s="5">
        <f t="shared" ref="G117:H117" si="48">G118</f>
        <v>0</v>
      </c>
      <c r="H117" s="5">
        <f t="shared" si="48"/>
        <v>0</v>
      </c>
    </row>
    <row r="118" spans="1:8" ht="64.5" customHeight="1">
      <c r="A118" s="6" t="s">
        <v>57</v>
      </c>
      <c r="B118" s="3" t="s">
        <v>62</v>
      </c>
      <c r="C118" s="3" t="s">
        <v>46</v>
      </c>
      <c r="D118" s="3" t="s">
        <v>85</v>
      </c>
      <c r="E118" s="3" t="s">
        <v>58</v>
      </c>
      <c r="F118" s="5">
        <v>0</v>
      </c>
      <c r="G118" s="5">
        <v>0</v>
      </c>
      <c r="H118" s="5">
        <v>0</v>
      </c>
    </row>
    <row r="119" spans="1:8" ht="48.95" customHeight="1">
      <c r="A119" s="6" t="s">
        <v>82</v>
      </c>
      <c r="B119" s="3" t="s">
        <v>62</v>
      </c>
      <c r="C119" s="3" t="s">
        <v>46</v>
      </c>
      <c r="D119" s="3" t="s">
        <v>86</v>
      </c>
      <c r="E119" s="7" t="s">
        <v>0</v>
      </c>
      <c r="F119" s="5">
        <f>F120+F122</f>
        <v>-2595580.1800000002</v>
      </c>
      <c r="G119" s="5">
        <f t="shared" ref="G119:H119" si="49">G120+G122</f>
        <v>0</v>
      </c>
      <c r="H119" s="5">
        <f t="shared" si="49"/>
        <v>0</v>
      </c>
    </row>
    <row r="120" spans="1:8" ht="33" customHeight="1">
      <c r="A120" s="6" t="s">
        <v>29</v>
      </c>
      <c r="B120" s="3" t="s">
        <v>62</v>
      </c>
      <c r="C120" s="3" t="s">
        <v>46</v>
      </c>
      <c r="D120" s="3" t="s">
        <v>86</v>
      </c>
      <c r="E120" s="3" t="s">
        <v>30</v>
      </c>
      <c r="F120" s="5">
        <f>F121</f>
        <v>-2595580.1800000002</v>
      </c>
      <c r="G120" s="5">
        <f t="shared" ref="G120:H120" si="50">G121</f>
        <v>0</v>
      </c>
      <c r="H120" s="5">
        <f t="shared" si="50"/>
        <v>0</v>
      </c>
    </row>
    <row r="121" spans="1:8" ht="86.25" customHeight="1">
      <c r="A121" s="6" t="s">
        <v>31</v>
      </c>
      <c r="B121" s="3" t="s">
        <v>62</v>
      </c>
      <c r="C121" s="3" t="s">
        <v>46</v>
      </c>
      <c r="D121" s="3" t="s">
        <v>86</v>
      </c>
      <c r="E121" s="3" t="s">
        <v>32</v>
      </c>
      <c r="F121" s="5">
        <v>-2595580.1800000002</v>
      </c>
      <c r="G121" s="5">
        <v>0</v>
      </c>
      <c r="H121" s="5">
        <v>0</v>
      </c>
    </row>
    <row r="122" spans="1:8" ht="40.5" customHeight="1">
      <c r="A122" s="6" t="s">
        <v>22</v>
      </c>
      <c r="B122" s="3" t="s">
        <v>62</v>
      </c>
      <c r="C122" s="3" t="s">
        <v>46</v>
      </c>
      <c r="D122" s="3" t="s">
        <v>86</v>
      </c>
      <c r="E122" s="3" t="s">
        <v>23</v>
      </c>
      <c r="F122" s="5">
        <f>F123</f>
        <v>0</v>
      </c>
      <c r="G122" s="5">
        <f t="shared" ref="G122:H122" si="51">G123</f>
        <v>0</v>
      </c>
      <c r="H122" s="5">
        <f t="shared" si="51"/>
        <v>0</v>
      </c>
    </row>
    <row r="123" spans="1:8" ht="37.5" customHeight="1">
      <c r="A123" s="6" t="s">
        <v>57</v>
      </c>
      <c r="B123" s="3" t="s">
        <v>62</v>
      </c>
      <c r="C123" s="3" t="s">
        <v>46</v>
      </c>
      <c r="D123" s="3" t="s">
        <v>86</v>
      </c>
      <c r="E123" s="3" t="s">
        <v>58</v>
      </c>
      <c r="F123" s="5">
        <v>0</v>
      </c>
      <c r="G123" s="5">
        <v>0</v>
      </c>
      <c r="H123" s="5">
        <v>0</v>
      </c>
    </row>
    <row r="124" spans="1:8" ht="32.25" customHeight="1">
      <c r="A124" s="4" t="s">
        <v>87</v>
      </c>
      <c r="B124" s="3" t="s">
        <v>62</v>
      </c>
      <c r="C124" s="3" t="s">
        <v>62</v>
      </c>
      <c r="D124" s="3" t="s">
        <v>0</v>
      </c>
      <c r="E124" s="3" t="s">
        <v>0</v>
      </c>
      <c r="F124" s="5">
        <f>F125</f>
        <v>0</v>
      </c>
      <c r="G124" s="5">
        <f t="shared" ref="G124:H126" si="52">G125</f>
        <v>0</v>
      </c>
      <c r="H124" s="5">
        <f t="shared" si="52"/>
        <v>0</v>
      </c>
    </row>
    <row r="125" spans="1:8" ht="110.25" customHeight="1">
      <c r="A125" s="6" t="s">
        <v>104</v>
      </c>
      <c r="B125" s="3" t="s">
        <v>62</v>
      </c>
      <c r="C125" s="3" t="s">
        <v>62</v>
      </c>
      <c r="D125" s="3" t="s">
        <v>88</v>
      </c>
      <c r="E125" s="7" t="s">
        <v>0</v>
      </c>
      <c r="F125" s="5">
        <f>F126</f>
        <v>0</v>
      </c>
      <c r="G125" s="5">
        <f t="shared" si="52"/>
        <v>0</v>
      </c>
      <c r="H125" s="5">
        <f t="shared" si="52"/>
        <v>0</v>
      </c>
    </row>
    <row r="126" spans="1:8" ht="42.75" customHeight="1">
      <c r="A126" s="6" t="s">
        <v>66</v>
      </c>
      <c r="B126" s="3" t="s">
        <v>62</v>
      </c>
      <c r="C126" s="3" t="s">
        <v>62</v>
      </c>
      <c r="D126" s="3" t="s">
        <v>88</v>
      </c>
      <c r="E126" s="3" t="s">
        <v>67</v>
      </c>
      <c r="F126" s="5">
        <f>F127</f>
        <v>0</v>
      </c>
      <c r="G126" s="5">
        <f t="shared" si="52"/>
        <v>0</v>
      </c>
      <c r="H126" s="5">
        <f t="shared" si="52"/>
        <v>0</v>
      </c>
    </row>
    <row r="127" spans="1:8" ht="39.75" customHeight="1">
      <c r="A127" s="6" t="s">
        <v>68</v>
      </c>
      <c r="B127" s="3" t="s">
        <v>62</v>
      </c>
      <c r="C127" s="3" t="s">
        <v>62</v>
      </c>
      <c r="D127" s="3" t="s">
        <v>88</v>
      </c>
      <c r="E127" s="3" t="s">
        <v>69</v>
      </c>
      <c r="F127" s="5">
        <v>0</v>
      </c>
      <c r="G127" s="5">
        <v>0</v>
      </c>
      <c r="H127" s="5">
        <v>0</v>
      </c>
    </row>
    <row r="128" spans="1:8" ht="49.5" customHeight="1">
      <c r="A128" s="4" t="s">
        <v>89</v>
      </c>
      <c r="B128" s="3" t="s">
        <v>90</v>
      </c>
      <c r="C128" s="3" t="s">
        <v>0</v>
      </c>
      <c r="D128" s="3" t="s">
        <v>0</v>
      </c>
      <c r="E128" s="3" t="s">
        <v>0</v>
      </c>
      <c r="F128" s="5">
        <f>F129</f>
        <v>-3000</v>
      </c>
      <c r="G128" s="5">
        <f t="shared" ref="G128:H128" si="53">G129</f>
        <v>0</v>
      </c>
      <c r="H128" s="5">
        <f t="shared" si="53"/>
        <v>0</v>
      </c>
    </row>
    <row r="129" spans="1:8" ht="38.25" customHeight="1">
      <c r="A129" s="4" t="s">
        <v>91</v>
      </c>
      <c r="B129" s="3" t="s">
        <v>90</v>
      </c>
      <c r="C129" s="3" t="s">
        <v>17</v>
      </c>
      <c r="D129" s="3" t="s">
        <v>0</v>
      </c>
      <c r="E129" s="3" t="s">
        <v>0</v>
      </c>
      <c r="F129" s="5">
        <f>F133+F136+F141+F144+F130</f>
        <v>-3000</v>
      </c>
      <c r="G129" s="5">
        <f t="shared" ref="G129:H129" si="54">G133+G136+G141+G144+G130</f>
        <v>0</v>
      </c>
      <c r="H129" s="5">
        <f t="shared" si="54"/>
        <v>0</v>
      </c>
    </row>
    <row r="130" spans="1:8" ht="48.95" customHeight="1">
      <c r="A130" s="6" t="s">
        <v>110</v>
      </c>
      <c r="B130" s="3" t="s">
        <v>90</v>
      </c>
      <c r="C130" s="3" t="s">
        <v>17</v>
      </c>
      <c r="D130" s="3">
        <v>141281680</v>
      </c>
      <c r="E130" s="3"/>
      <c r="F130" s="5">
        <f>F131</f>
        <v>0</v>
      </c>
      <c r="G130" s="5">
        <f t="shared" ref="G130:H131" si="55">G131</f>
        <v>0</v>
      </c>
      <c r="H130" s="5">
        <f t="shared" si="55"/>
        <v>0</v>
      </c>
    </row>
    <row r="131" spans="1:8" ht="15" customHeight="1">
      <c r="A131" s="6" t="s">
        <v>66</v>
      </c>
      <c r="B131" s="3" t="s">
        <v>90</v>
      </c>
      <c r="C131" s="3" t="s">
        <v>17</v>
      </c>
      <c r="D131" s="3">
        <v>141281680</v>
      </c>
      <c r="E131" s="3">
        <v>400</v>
      </c>
      <c r="F131" s="5">
        <f>F132</f>
        <v>0</v>
      </c>
      <c r="G131" s="5">
        <f t="shared" si="55"/>
        <v>0</v>
      </c>
      <c r="H131" s="5">
        <f t="shared" si="55"/>
        <v>0</v>
      </c>
    </row>
    <row r="132" spans="1:8" ht="15" customHeight="1">
      <c r="A132" s="6" t="s">
        <v>68</v>
      </c>
      <c r="B132" s="3" t="s">
        <v>90</v>
      </c>
      <c r="C132" s="3" t="s">
        <v>17</v>
      </c>
      <c r="D132" s="3">
        <v>141281680</v>
      </c>
      <c r="E132" s="3">
        <v>410</v>
      </c>
      <c r="F132" s="5">
        <v>0</v>
      </c>
      <c r="G132" s="5">
        <v>0</v>
      </c>
      <c r="H132" s="5">
        <v>0</v>
      </c>
    </row>
    <row r="133" spans="1:8" ht="44.25" customHeight="1">
      <c r="A133" s="6" t="s">
        <v>92</v>
      </c>
      <c r="B133" s="3" t="s">
        <v>90</v>
      </c>
      <c r="C133" s="3" t="s">
        <v>17</v>
      </c>
      <c r="D133" s="3" t="s">
        <v>96</v>
      </c>
      <c r="E133" s="7" t="s">
        <v>0</v>
      </c>
      <c r="F133" s="5">
        <f>F134</f>
        <v>-3000</v>
      </c>
      <c r="G133" s="5">
        <f t="shared" ref="G133:H134" si="56">G134</f>
        <v>0</v>
      </c>
      <c r="H133" s="5">
        <f t="shared" si="56"/>
        <v>0</v>
      </c>
    </row>
    <row r="134" spans="1:8" ht="15" customHeight="1">
      <c r="A134" s="6" t="s">
        <v>29</v>
      </c>
      <c r="B134" s="3" t="s">
        <v>90</v>
      </c>
      <c r="C134" s="3" t="s">
        <v>17</v>
      </c>
      <c r="D134" s="3" t="s">
        <v>96</v>
      </c>
      <c r="E134" s="3" t="s">
        <v>30</v>
      </c>
      <c r="F134" s="5">
        <f>F135</f>
        <v>-3000</v>
      </c>
      <c r="G134" s="5">
        <f t="shared" si="56"/>
        <v>0</v>
      </c>
      <c r="H134" s="5">
        <f t="shared" si="56"/>
        <v>0</v>
      </c>
    </row>
    <row r="135" spans="1:8" ht="48.95" customHeight="1">
      <c r="A135" s="6" t="s">
        <v>31</v>
      </c>
      <c r="B135" s="3" t="s">
        <v>90</v>
      </c>
      <c r="C135" s="3" t="s">
        <v>17</v>
      </c>
      <c r="D135" s="3" t="s">
        <v>96</v>
      </c>
      <c r="E135" s="3" t="s">
        <v>32</v>
      </c>
      <c r="F135" s="5">
        <v>-3000</v>
      </c>
      <c r="G135" s="5">
        <v>0</v>
      </c>
      <c r="H135" s="5">
        <v>0</v>
      </c>
    </row>
    <row r="136" spans="1:8" ht="48.95" customHeight="1">
      <c r="A136" s="6" t="s">
        <v>93</v>
      </c>
      <c r="B136" s="3" t="s">
        <v>90</v>
      </c>
      <c r="C136" s="3" t="s">
        <v>17</v>
      </c>
      <c r="D136" s="3" t="s">
        <v>97</v>
      </c>
      <c r="E136" s="7" t="s">
        <v>0</v>
      </c>
      <c r="F136" s="5">
        <f>F137+F139</f>
        <v>0</v>
      </c>
      <c r="G136" s="5">
        <f t="shared" ref="G136:H136" si="57">G137+G139</f>
        <v>0</v>
      </c>
      <c r="H136" s="5">
        <f t="shared" si="57"/>
        <v>0</v>
      </c>
    </row>
    <row r="137" spans="1:8" ht="64.5" customHeight="1">
      <c r="A137" s="6" t="s">
        <v>29</v>
      </c>
      <c r="B137" s="3" t="s">
        <v>90</v>
      </c>
      <c r="C137" s="3" t="s">
        <v>17</v>
      </c>
      <c r="D137" s="3" t="s">
        <v>97</v>
      </c>
      <c r="E137" s="3" t="s">
        <v>30</v>
      </c>
      <c r="F137" s="5">
        <f>F138</f>
        <v>0</v>
      </c>
      <c r="G137" s="5">
        <f t="shared" ref="G137:H137" si="58">G138</f>
        <v>0</v>
      </c>
      <c r="H137" s="5">
        <f t="shared" si="58"/>
        <v>0</v>
      </c>
    </row>
    <row r="138" spans="1:8" ht="48.95" customHeight="1">
      <c r="A138" s="6" t="s">
        <v>31</v>
      </c>
      <c r="B138" s="3" t="s">
        <v>90</v>
      </c>
      <c r="C138" s="3" t="s">
        <v>17</v>
      </c>
      <c r="D138" s="3" t="s">
        <v>97</v>
      </c>
      <c r="E138" s="3" t="s">
        <v>32</v>
      </c>
      <c r="F138" s="5">
        <v>0</v>
      </c>
      <c r="G138" s="5">
        <v>0</v>
      </c>
      <c r="H138" s="5">
        <v>0</v>
      </c>
    </row>
    <row r="139" spans="1:8" ht="24" customHeight="1">
      <c r="A139" s="6" t="s">
        <v>22</v>
      </c>
      <c r="B139" s="3" t="s">
        <v>90</v>
      </c>
      <c r="C139" s="3" t="s">
        <v>17</v>
      </c>
      <c r="D139" s="3" t="s">
        <v>97</v>
      </c>
      <c r="E139" s="3">
        <v>800</v>
      </c>
      <c r="F139" s="5">
        <f>F140</f>
        <v>0</v>
      </c>
      <c r="G139" s="5">
        <f t="shared" ref="G139:H139" si="59">G140</f>
        <v>0</v>
      </c>
      <c r="H139" s="5">
        <f t="shared" si="59"/>
        <v>0</v>
      </c>
    </row>
    <row r="140" spans="1:8" ht="95.25" customHeight="1">
      <c r="A140" s="6" t="s">
        <v>111</v>
      </c>
      <c r="B140" s="3" t="s">
        <v>90</v>
      </c>
      <c r="C140" s="3" t="s">
        <v>17</v>
      </c>
      <c r="D140" s="3" t="s">
        <v>97</v>
      </c>
      <c r="E140" s="3">
        <v>830</v>
      </c>
      <c r="F140" s="5">
        <v>0</v>
      </c>
      <c r="G140" s="5">
        <v>0</v>
      </c>
      <c r="H140" s="5">
        <v>0</v>
      </c>
    </row>
    <row r="141" spans="1:8" ht="48.95" customHeight="1">
      <c r="A141" s="6" t="s">
        <v>94</v>
      </c>
      <c r="B141" s="3" t="s">
        <v>90</v>
      </c>
      <c r="C141" s="3" t="s">
        <v>17</v>
      </c>
      <c r="D141" s="3" t="s">
        <v>98</v>
      </c>
      <c r="E141" s="7" t="s">
        <v>0</v>
      </c>
      <c r="F141" s="5">
        <f>F142</f>
        <v>0</v>
      </c>
      <c r="G141" s="5">
        <f t="shared" ref="G141:H142" si="60">G142</f>
        <v>0</v>
      </c>
      <c r="H141" s="5">
        <f t="shared" si="60"/>
        <v>0</v>
      </c>
    </row>
    <row r="142" spans="1:8" ht="15" customHeight="1">
      <c r="A142" s="6" t="s">
        <v>47</v>
      </c>
      <c r="B142" s="3" t="s">
        <v>90</v>
      </c>
      <c r="C142" s="3" t="s">
        <v>17</v>
      </c>
      <c r="D142" s="3" t="s">
        <v>98</v>
      </c>
      <c r="E142" s="3" t="s">
        <v>48</v>
      </c>
      <c r="F142" s="5">
        <f>F143</f>
        <v>0</v>
      </c>
      <c r="G142" s="5">
        <f t="shared" si="60"/>
        <v>0</v>
      </c>
      <c r="H142" s="5">
        <f t="shared" si="60"/>
        <v>0</v>
      </c>
    </row>
    <row r="143" spans="1:8" ht="32.25" customHeight="1">
      <c r="A143" s="6" t="s">
        <v>49</v>
      </c>
      <c r="B143" s="3" t="s">
        <v>90</v>
      </c>
      <c r="C143" s="3" t="s">
        <v>17</v>
      </c>
      <c r="D143" s="3" t="s">
        <v>98</v>
      </c>
      <c r="E143" s="3" t="s">
        <v>50</v>
      </c>
      <c r="F143" s="5">
        <v>0</v>
      </c>
      <c r="G143" s="5">
        <v>0</v>
      </c>
      <c r="H143" s="5">
        <v>0</v>
      </c>
    </row>
    <row r="144" spans="1:8" ht="48.95" customHeight="1">
      <c r="A144" s="6" t="s">
        <v>95</v>
      </c>
      <c r="B144" s="3" t="s">
        <v>90</v>
      </c>
      <c r="C144" s="3" t="s">
        <v>17</v>
      </c>
      <c r="D144" s="3" t="s">
        <v>99</v>
      </c>
      <c r="E144" s="7" t="s">
        <v>0</v>
      </c>
      <c r="F144" s="5">
        <f>F145</f>
        <v>0</v>
      </c>
      <c r="G144" s="5">
        <f t="shared" ref="G144:H145" si="61">G145</f>
        <v>0</v>
      </c>
      <c r="H144" s="5">
        <f t="shared" si="61"/>
        <v>0</v>
      </c>
    </row>
    <row r="145" spans="1:8" ht="15" customHeight="1">
      <c r="A145" s="6" t="s">
        <v>47</v>
      </c>
      <c r="B145" s="3" t="s">
        <v>90</v>
      </c>
      <c r="C145" s="3" t="s">
        <v>17</v>
      </c>
      <c r="D145" s="3" t="s">
        <v>99</v>
      </c>
      <c r="E145" s="3" t="s">
        <v>48</v>
      </c>
      <c r="F145" s="5">
        <f>F146</f>
        <v>0</v>
      </c>
      <c r="G145" s="5">
        <f t="shared" si="61"/>
        <v>0</v>
      </c>
      <c r="H145" s="5">
        <f t="shared" si="61"/>
        <v>0</v>
      </c>
    </row>
    <row r="146" spans="1:8" ht="32.25" customHeight="1">
      <c r="A146" s="13" t="s">
        <v>49</v>
      </c>
      <c r="B146" s="14" t="s">
        <v>90</v>
      </c>
      <c r="C146" s="14" t="s">
        <v>17</v>
      </c>
      <c r="D146" s="14" t="s">
        <v>99</v>
      </c>
      <c r="E146" s="14" t="s">
        <v>50</v>
      </c>
      <c r="F146" s="5">
        <v>0</v>
      </c>
      <c r="G146" s="5">
        <v>0</v>
      </c>
      <c r="H146" s="5">
        <v>0</v>
      </c>
    </row>
    <row r="147" spans="1:8" ht="48.95" customHeight="1">
      <c r="A147" s="20" t="s">
        <v>112</v>
      </c>
      <c r="B147" s="21"/>
      <c r="C147" s="21"/>
      <c r="D147" s="21"/>
      <c r="E147" s="22"/>
      <c r="F147" s="12">
        <f>F6+F38+F43+F57+F128</f>
        <v>280000</v>
      </c>
      <c r="G147" s="8">
        <f>G6+G38+G43+G57+G128</f>
        <v>0</v>
      </c>
      <c r="H147" s="8">
        <f>H6+H38+H43+H57+H128</f>
        <v>0</v>
      </c>
    </row>
    <row r="148" spans="1:8" ht="48.95" customHeight="1"/>
    <row r="149" spans="1:8" ht="48.95" customHeight="1"/>
    <row r="150" spans="1:8" ht="15" customHeight="1"/>
    <row r="151" spans="1:8" ht="15" customHeight="1"/>
    <row r="152" spans="1:8" ht="80.099999999999994" customHeight="1"/>
    <row r="153" spans="1:8" ht="15" customHeight="1"/>
    <row r="154" spans="1:8" ht="32.25" customHeight="1"/>
    <row r="155" spans="1:8" ht="48.95" customHeight="1"/>
    <row r="156" spans="1:8" ht="48.95" customHeight="1"/>
    <row r="157" spans="1:8" ht="32.25" customHeight="1"/>
    <row r="158" spans="1:8" ht="48.95" customHeight="1"/>
    <row r="159" spans="1:8" ht="48.95" customHeight="1"/>
    <row r="160" spans="1:8" ht="15" customHeight="1"/>
    <row r="161" ht="80.099999999999994" customHeight="1"/>
    <row r="162" ht="15" customHeight="1"/>
    <row r="163" ht="48.95" customHeight="1"/>
    <row r="164" ht="48.95" customHeight="1"/>
    <row r="165" ht="15" customHeight="1"/>
    <row r="166" ht="80.099999999999994" customHeight="1"/>
    <row r="167" ht="32.25" customHeight="1"/>
    <row r="168" ht="48.95" customHeight="1"/>
    <row r="169" ht="48.95" customHeight="1"/>
    <row r="170" ht="15" customHeight="1"/>
    <row r="171" ht="48.95" customHeight="1"/>
    <row r="172" ht="48.95" customHeight="1"/>
    <row r="173" ht="32.25" customHeight="1"/>
    <row r="174" ht="48.95" customHeight="1"/>
    <row r="175" ht="48.95" customHeight="1"/>
    <row r="176" ht="32.25" customHeight="1"/>
    <row r="177" ht="48.95" customHeight="1"/>
    <row r="178" ht="48.95" customHeight="1"/>
    <row r="179" ht="32.25" customHeight="1"/>
    <row r="180" ht="48.95" customHeight="1"/>
    <row r="181" ht="48.95" customHeight="1"/>
    <row r="182" ht="15" customHeight="1"/>
    <row r="183" ht="80.099999999999994" customHeight="1"/>
    <row r="184" ht="15" customHeight="1"/>
    <row r="185" ht="48.95" customHeight="1"/>
    <row r="186" ht="48.95" customHeight="1"/>
    <row r="187" ht="15" customHeight="1"/>
    <row r="188" ht="80.099999999999994" customHeight="1"/>
    <row r="189" ht="32.25" customHeight="1"/>
    <row r="190" ht="48.95" customHeight="1"/>
    <row r="191" ht="48.95" customHeight="1"/>
    <row r="192" ht="15" customHeight="1"/>
    <row r="193" ht="48.95" customHeight="1"/>
    <row r="194" ht="48.95" customHeight="1"/>
    <row r="195" ht="32.25" customHeight="1"/>
    <row r="196" ht="15" customHeight="1"/>
    <row r="197" ht="48.95" customHeight="1"/>
    <row r="198" ht="15" customHeight="1"/>
    <row r="199" ht="15" customHeight="1"/>
    <row r="200" ht="48.95" customHeight="1"/>
    <row r="201" ht="15" customHeight="1"/>
    <row r="202" ht="48.95" customHeight="1"/>
    <row r="203" ht="48.95" customHeight="1"/>
    <row r="204" ht="48.95" customHeight="1"/>
    <row r="205" ht="15" customHeight="1"/>
    <row r="206" ht="15" customHeight="1"/>
    <row r="207" ht="15" customHeight="1"/>
    <row r="208" ht="48.95" customHeight="1"/>
    <row r="209" ht="48.95" customHeight="1"/>
    <row r="210" ht="32.25" customHeight="1"/>
    <row r="211" ht="48.95" customHeight="1"/>
    <row r="212" ht="48.95" customHeight="1"/>
    <row r="213" ht="127.9" customHeight="1"/>
    <row r="214" ht="15" customHeight="1"/>
    <row r="215" ht="15" customHeight="1"/>
    <row r="216" ht="159.94999999999999" customHeight="1"/>
    <row r="217" ht="15" customHeight="1"/>
    <row r="218" ht="15" customHeight="1"/>
    <row r="219" ht="15" customHeight="1"/>
    <row r="220" ht="48.95" customHeight="1"/>
    <row r="221" ht="48.95" customHeight="1"/>
    <row r="222" ht="32.25" customHeight="1"/>
    <row r="223" ht="48.95" customHeight="1"/>
    <row r="224" ht="48.95" customHeight="1"/>
    <row r="225" ht="127.9" customHeight="1"/>
    <row r="226" ht="15" customHeight="1"/>
    <row r="227" ht="15" customHeight="1"/>
    <row r="228" ht="159.94999999999999" customHeight="1"/>
    <row r="229" ht="15" customHeight="1"/>
    <row r="230" ht="15" customHeight="1"/>
    <row r="231" ht="15" customHeight="1"/>
  </sheetData>
  <mergeCells count="4">
    <mergeCell ref="A147:E147"/>
    <mergeCell ref="A2:H2"/>
    <mergeCell ref="A3:H3"/>
    <mergeCell ref="G1:I1"/>
  </mergeCells>
  <pageMargins left="0.39370078740157483" right="0.39370078740157483" top="0.55118110236220474" bottom="0.51181102362204722" header="0.31496062992125984" footer="0.31496062992125984"/>
  <pageSetup paperSize="9" scale="75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2024-07-11T06:00:03Z</dcterms:modified>
</cp:coreProperties>
</file>